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harts/chart4.xml" ContentType="application/vnd.openxmlformats-officedocument.drawingml.char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64" windowHeight="6360"/>
  </bookViews>
  <sheets>
    <sheet name="rakieta" sheetId="1" r:id="rId1"/>
  </sheets>
  <calcPr calcId="125725"/>
</workbook>
</file>

<file path=xl/calcChain.xml><?xml version="1.0" encoding="utf-8"?>
<calcChain xmlns="http://schemas.openxmlformats.org/spreadsheetml/2006/main">
  <c r="P14" i="1"/>
  <c r="AA14" l="1"/>
  <c r="B35"/>
  <c r="V14"/>
  <c r="B34"/>
  <c r="W14" l="1"/>
  <c r="Q14"/>
  <c r="X4014"/>
  <c r="X4016"/>
  <c r="X4015"/>
  <c r="X14"/>
  <c r="V15"/>
  <c r="U15"/>
  <c r="X15" s="1"/>
  <c r="V16" l="1"/>
  <c r="W15"/>
  <c r="U16"/>
  <c r="X16" l="1"/>
  <c r="U17"/>
  <c r="W16"/>
  <c r="V17"/>
  <c r="Y15"/>
  <c r="Z15"/>
  <c r="Y16" l="1"/>
  <c r="Z16"/>
  <c r="AA15"/>
  <c r="W17"/>
  <c r="V18"/>
  <c r="X17"/>
  <c r="U18"/>
  <c r="Y17" l="1"/>
  <c r="AA16"/>
  <c r="Z17"/>
  <c r="X18"/>
  <c r="U19"/>
  <c r="W18"/>
  <c r="V19"/>
  <c r="Y18" l="1"/>
  <c r="W19"/>
  <c r="V20"/>
  <c r="X19"/>
  <c r="U20"/>
  <c r="AA17"/>
  <c r="Z18"/>
  <c r="Y19" l="1"/>
  <c r="W20"/>
  <c r="V21"/>
  <c r="AA18"/>
  <c r="Z19"/>
  <c r="X20"/>
  <c r="U21"/>
  <c r="Y20" l="1"/>
  <c r="X21"/>
  <c r="U22"/>
  <c r="AA19"/>
  <c r="Z20"/>
  <c r="W21"/>
  <c r="V22"/>
  <c r="Y21" l="1"/>
  <c r="W22"/>
  <c r="V23"/>
  <c r="AA20"/>
  <c r="Z21"/>
  <c r="X22"/>
  <c r="U23"/>
  <c r="Y22" l="1"/>
  <c r="AA21"/>
  <c r="Z22"/>
  <c r="W23"/>
  <c r="V24"/>
  <c r="X23"/>
  <c r="U24"/>
  <c r="Y23" l="1"/>
  <c r="X24"/>
  <c r="U25"/>
  <c r="Z23"/>
  <c r="AA22"/>
  <c r="W24"/>
  <c r="V25"/>
  <c r="Y24" l="1"/>
  <c r="X25"/>
  <c r="U26"/>
  <c r="W25"/>
  <c r="V26"/>
  <c r="AA23"/>
  <c r="Z24"/>
  <c r="Y25" l="1"/>
  <c r="AA24"/>
  <c r="Z25"/>
  <c r="W26"/>
  <c r="V27"/>
  <c r="X26"/>
  <c r="U27"/>
  <c r="Y26" l="1"/>
  <c r="X27"/>
  <c r="U28"/>
  <c r="W27"/>
  <c r="V28"/>
  <c r="AA25"/>
  <c r="Z26"/>
  <c r="Y27" l="1"/>
  <c r="AA26"/>
  <c r="Z27"/>
  <c r="W28"/>
  <c r="V29"/>
  <c r="X28"/>
  <c r="U29"/>
  <c r="Y28" l="1"/>
  <c r="X29"/>
  <c r="U30"/>
  <c r="W29"/>
  <c r="V30"/>
  <c r="AA27"/>
  <c r="Z28"/>
  <c r="Y29" l="1"/>
  <c r="AA28"/>
  <c r="Z29"/>
  <c r="W30"/>
  <c r="V31"/>
  <c r="X30"/>
  <c r="U31"/>
  <c r="Y30" l="1"/>
  <c r="X31"/>
  <c r="U32"/>
  <c r="W31"/>
  <c r="V32"/>
  <c r="AA29"/>
  <c r="Z30"/>
  <c r="Y31" l="1"/>
  <c r="Z31"/>
  <c r="AA30"/>
  <c r="W32"/>
  <c r="V33"/>
  <c r="X32"/>
  <c r="U33"/>
  <c r="Y32" l="1"/>
  <c r="X33"/>
  <c r="U34"/>
  <c r="W33"/>
  <c r="V34"/>
  <c r="AA31"/>
  <c r="Z32"/>
  <c r="Y33" l="1"/>
  <c r="Z33"/>
  <c r="AA32"/>
  <c r="W34"/>
  <c r="V35"/>
  <c r="X34"/>
  <c r="U35"/>
  <c r="Y34" l="1"/>
  <c r="X35"/>
  <c r="U36"/>
  <c r="W35"/>
  <c r="V36"/>
  <c r="AA33"/>
  <c r="Z34"/>
  <c r="Y35" l="1"/>
  <c r="AA34"/>
  <c r="Z35"/>
  <c r="W36"/>
  <c r="V37"/>
  <c r="X36"/>
  <c r="U37"/>
  <c r="Y36" l="1"/>
  <c r="X37"/>
  <c r="U38"/>
  <c r="W37"/>
  <c r="V38"/>
  <c r="AA35"/>
  <c r="Z36"/>
  <c r="Y37" l="1"/>
  <c r="Z37"/>
  <c r="AA36"/>
  <c r="W38"/>
  <c r="V39"/>
  <c r="X38"/>
  <c r="U39"/>
  <c r="Y38" l="1"/>
  <c r="X39"/>
  <c r="U40"/>
  <c r="W39"/>
  <c r="V40"/>
  <c r="AA37"/>
  <c r="Z38"/>
  <c r="Y39" l="1"/>
  <c r="Z39"/>
  <c r="AA38"/>
  <c r="W40"/>
  <c r="V41"/>
  <c r="X40"/>
  <c r="U41"/>
  <c r="Y40" l="1"/>
  <c r="X41"/>
  <c r="U42"/>
  <c r="W41"/>
  <c r="V42"/>
  <c r="AA39"/>
  <c r="Z40"/>
  <c r="Y41" l="1"/>
  <c r="AA40"/>
  <c r="Z41"/>
  <c r="W42"/>
  <c r="V43"/>
  <c r="X42"/>
  <c r="U43"/>
  <c r="Y42" l="1"/>
  <c r="X43"/>
  <c r="U44"/>
  <c r="W43"/>
  <c r="V44"/>
  <c r="AA41"/>
  <c r="Z42"/>
  <c r="Y43" l="1"/>
  <c r="AA42"/>
  <c r="Z43"/>
  <c r="W44"/>
  <c r="V45"/>
  <c r="X44"/>
  <c r="U45"/>
  <c r="Y44" l="1"/>
  <c r="X45"/>
  <c r="U46"/>
  <c r="W45"/>
  <c r="V46"/>
  <c r="AA43"/>
  <c r="Z44"/>
  <c r="Y45" l="1"/>
  <c r="AA44"/>
  <c r="Z45"/>
  <c r="W46"/>
  <c r="V47"/>
  <c r="X46"/>
  <c r="U47"/>
  <c r="Y46" l="1"/>
  <c r="X47"/>
  <c r="U48"/>
  <c r="W47"/>
  <c r="V48"/>
  <c r="AA45"/>
  <c r="Z46"/>
  <c r="Y47" l="1"/>
  <c r="Z47"/>
  <c r="AA46"/>
  <c r="W48"/>
  <c r="V49"/>
  <c r="X48"/>
  <c r="U49"/>
  <c r="Y48" l="1"/>
  <c r="X49"/>
  <c r="U50"/>
  <c r="W49"/>
  <c r="V50"/>
  <c r="AA47"/>
  <c r="Z48"/>
  <c r="Y49" l="1"/>
  <c r="Z49"/>
  <c r="AA48"/>
  <c r="W50"/>
  <c r="V51"/>
  <c r="X50"/>
  <c r="U51"/>
  <c r="Y50" l="1"/>
  <c r="X51"/>
  <c r="U52"/>
  <c r="W51"/>
  <c r="V52"/>
  <c r="AA49"/>
  <c r="Z50"/>
  <c r="Y51" l="1"/>
  <c r="AA50"/>
  <c r="Z51"/>
  <c r="W52"/>
  <c r="V53"/>
  <c r="X52"/>
  <c r="U53"/>
  <c r="Y52" l="1"/>
  <c r="X53"/>
  <c r="U54"/>
  <c r="W53"/>
  <c r="V54"/>
  <c r="AA51"/>
  <c r="Z52"/>
  <c r="Y53" l="1"/>
  <c r="Z53"/>
  <c r="AA52"/>
  <c r="W54"/>
  <c r="V55"/>
  <c r="X54"/>
  <c r="U55"/>
  <c r="Y54" l="1"/>
  <c r="X55"/>
  <c r="U56"/>
  <c r="W55"/>
  <c r="V56"/>
  <c r="AA53"/>
  <c r="Z54"/>
  <c r="Y55" l="1"/>
  <c r="Z55"/>
  <c r="AA54"/>
  <c r="W56"/>
  <c r="V57"/>
  <c r="X56"/>
  <c r="U57"/>
  <c r="Y56" l="1"/>
  <c r="X57"/>
  <c r="U58"/>
  <c r="W57"/>
  <c r="V58"/>
  <c r="AA55"/>
  <c r="Z56"/>
  <c r="Y57" l="1"/>
  <c r="AA56"/>
  <c r="Z57"/>
  <c r="W58"/>
  <c r="V59"/>
  <c r="X58"/>
  <c r="U59"/>
  <c r="Y58" l="1"/>
  <c r="X59"/>
  <c r="U60"/>
  <c r="W59"/>
  <c r="V60"/>
  <c r="AA57"/>
  <c r="Z58"/>
  <c r="Y59" l="1"/>
  <c r="AA58"/>
  <c r="Z59"/>
  <c r="W60"/>
  <c r="V61"/>
  <c r="X60"/>
  <c r="U61"/>
  <c r="Y60" l="1"/>
  <c r="X61"/>
  <c r="U62"/>
  <c r="W61"/>
  <c r="V62"/>
  <c r="AA59"/>
  <c r="Z60"/>
  <c r="Y61" l="1"/>
  <c r="AA60"/>
  <c r="Z61"/>
  <c r="W62"/>
  <c r="V63"/>
  <c r="X62"/>
  <c r="U63"/>
  <c r="Y62" l="1"/>
  <c r="X63"/>
  <c r="U64"/>
  <c r="W63"/>
  <c r="V64"/>
  <c r="AA61"/>
  <c r="Z62"/>
  <c r="Y63" l="1"/>
  <c r="Z63"/>
  <c r="AA62"/>
  <c r="W64"/>
  <c r="V65"/>
  <c r="X64"/>
  <c r="U65"/>
  <c r="Y64" l="1"/>
  <c r="X65"/>
  <c r="U66"/>
  <c r="W65"/>
  <c r="V66"/>
  <c r="AA63"/>
  <c r="Z64"/>
  <c r="Y65" l="1"/>
  <c r="Z65"/>
  <c r="AA64"/>
  <c r="W66"/>
  <c r="V67"/>
  <c r="X66"/>
  <c r="U67"/>
  <c r="Y66" l="1"/>
  <c r="X67"/>
  <c r="U68"/>
  <c r="W67"/>
  <c r="V68"/>
  <c r="AA65"/>
  <c r="Z66"/>
  <c r="Y67" l="1"/>
  <c r="AA66"/>
  <c r="Z67"/>
  <c r="W68"/>
  <c r="V69"/>
  <c r="X68"/>
  <c r="U69"/>
  <c r="Y68" l="1"/>
  <c r="X69"/>
  <c r="U70"/>
  <c r="W69"/>
  <c r="V70"/>
  <c r="AA67"/>
  <c r="Z68"/>
  <c r="Y69" l="1"/>
  <c r="Z69"/>
  <c r="AA68"/>
  <c r="W70"/>
  <c r="V71"/>
  <c r="X70"/>
  <c r="U71"/>
  <c r="Y70" l="1"/>
  <c r="X71"/>
  <c r="U72"/>
  <c r="W71"/>
  <c r="V72"/>
  <c r="AA69"/>
  <c r="Z70"/>
  <c r="Y71" l="1"/>
  <c r="Z71"/>
  <c r="AA70"/>
  <c r="W72"/>
  <c r="V73"/>
  <c r="X72"/>
  <c r="U73"/>
  <c r="Y72" l="1"/>
  <c r="X73"/>
  <c r="U74"/>
  <c r="W73"/>
  <c r="V74"/>
  <c r="AA71"/>
  <c r="Z72"/>
  <c r="Y73" l="1"/>
  <c r="AA72"/>
  <c r="Z73"/>
  <c r="W74"/>
  <c r="V75"/>
  <c r="X74"/>
  <c r="U75"/>
  <c r="Y74" l="1"/>
  <c r="X75"/>
  <c r="U76"/>
  <c r="W75"/>
  <c r="V76"/>
  <c r="AA73"/>
  <c r="Z74"/>
  <c r="Y75" l="1"/>
  <c r="AA74"/>
  <c r="Z75"/>
  <c r="W76"/>
  <c r="V77"/>
  <c r="X76"/>
  <c r="U77"/>
  <c r="Y76" l="1"/>
  <c r="X77"/>
  <c r="U78"/>
  <c r="W77"/>
  <c r="V78"/>
  <c r="AA75"/>
  <c r="Z76"/>
  <c r="Y77" l="1"/>
  <c r="AA76"/>
  <c r="Z77"/>
  <c r="W78"/>
  <c r="V79"/>
  <c r="X78"/>
  <c r="U79"/>
  <c r="Y78" l="1"/>
  <c r="X79"/>
  <c r="U80"/>
  <c r="W79"/>
  <c r="V80"/>
  <c r="AA77"/>
  <c r="Z78"/>
  <c r="Y79" l="1"/>
  <c r="Z79"/>
  <c r="AA78"/>
  <c r="W80"/>
  <c r="V81"/>
  <c r="X80"/>
  <c r="U81"/>
  <c r="Y80" l="1"/>
  <c r="X81"/>
  <c r="U82"/>
  <c r="W81"/>
  <c r="V82"/>
  <c r="AA79"/>
  <c r="Z80"/>
  <c r="Y81" l="1"/>
  <c r="Z81"/>
  <c r="AA80"/>
  <c r="W82"/>
  <c r="V83"/>
  <c r="X82"/>
  <c r="U83"/>
  <c r="Y82" l="1"/>
  <c r="X83"/>
  <c r="U84"/>
  <c r="W83"/>
  <c r="V84"/>
  <c r="AA81"/>
  <c r="Z82"/>
  <c r="Y83" l="1"/>
  <c r="AA82"/>
  <c r="Z83"/>
  <c r="W84"/>
  <c r="V85"/>
  <c r="X84"/>
  <c r="U85"/>
  <c r="Y84" l="1"/>
  <c r="X85"/>
  <c r="U86"/>
  <c r="W85"/>
  <c r="V86"/>
  <c r="AA83"/>
  <c r="Z84"/>
  <c r="Y85" l="1"/>
  <c r="Z85"/>
  <c r="AA84"/>
  <c r="W86"/>
  <c r="V87"/>
  <c r="X86"/>
  <c r="U87"/>
  <c r="Y86" l="1"/>
  <c r="X87"/>
  <c r="U88"/>
  <c r="W87"/>
  <c r="V88"/>
  <c r="AA85"/>
  <c r="Z86"/>
  <c r="Y87" l="1"/>
  <c r="Z87"/>
  <c r="AA86"/>
  <c r="W88"/>
  <c r="V89"/>
  <c r="X88"/>
  <c r="U89"/>
  <c r="Y88" l="1"/>
  <c r="X89"/>
  <c r="U90"/>
  <c r="W89"/>
  <c r="V90"/>
  <c r="AA87"/>
  <c r="Z88"/>
  <c r="Y89" l="1"/>
  <c r="AA88"/>
  <c r="Z89"/>
  <c r="W90"/>
  <c r="V91"/>
  <c r="X90"/>
  <c r="U91"/>
  <c r="Y90" l="1"/>
  <c r="X91"/>
  <c r="U92"/>
  <c r="W91"/>
  <c r="V92"/>
  <c r="AA89"/>
  <c r="Z90"/>
  <c r="Y91" l="1"/>
  <c r="AA90"/>
  <c r="Z91"/>
  <c r="W92"/>
  <c r="V93"/>
  <c r="X92"/>
  <c r="U93"/>
  <c r="Y92" l="1"/>
  <c r="X93"/>
  <c r="U94"/>
  <c r="W93"/>
  <c r="V94"/>
  <c r="AA91"/>
  <c r="Z92"/>
  <c r="Y93" l="1"/>
  <c r="AA92"/>
  <c r="Z93"/>
  <c r="W94"/>
  <c r="V95"/>
  <c r="X94"/>
  <c r="U95"/>
  <c r="Y94" l="1"/>
  <c r="X95"/>
  <c r="U96"/>
  <c r="W95"/>
  <c r="V96"/>
  <c r="AA93"/>
  <c r="Z94"/>
  <c r="Y95" l="1"/>
  <c r="Z95"/>
  <c r="AA94"/>
  <c r="W96"/>
  <c r="V97"/>
  <c r="X96"/>
  <c r="U97"/>
  <c r="Y96" l="1"/>
  <c r="X97"/>
  <c r="U98"/>
  <c r="W97"/>
  <c r="V98"/>
  <c r="AA95"/>
  <c r="Z96"/>
  <c r="Y97" l="1"/>
  <c r="Z97"/>
  <c r="AA96"/>
  <c r="W98"/>
  <c r="V99"/>
  <c r="X98"/>
  <c r="U99"/>
  <c r="Y98" l="1"/>
  <c r="X99"/>
  <c r="U100"/>
  <c r="W99"/>
  <c r="V100"/>
  <c r="AA97"/>
  <c r="Z98"/>
  <c r="Y99" l="1"/>
  <c r="AA98"/>
  <c r="Z99"/>
  <c r="W100"/>
  <c r="V101"/>
  <c r="X100"/>
  <c r="U101"/>
  <c r="Y100" l="1"/>
  <c r="X101"/>
  <c r="U102"/>
  <c r="W101"/>
  <c r="V102"/>
  <c r="AA99"/>
  <c r="Z100"/>
  <c r="Y101" l="1"/>
  <c r="Z101"/>
  <c r="AA100"/>
  <c r="W102"/>
  <c r="V103"/>
  <c r="X102"/>
  <c r="U103"/>
  <c r="Y102" l="1"/>
  <c r="X103"/>
  <c r="U104"/>
  <c r="W103"/>
  <c r="V104"/>
  <c r="AA101"/>
  <c r="Z102"/>
  <c r="Y103" l="1"/>
  <c r="Z103"/>
  <c r="AA102"/>
  <c r="W104"/>
  <c r="V105"/>
  <c r="X104"/>
  <c r="U105"/>
  <c r="Y104" l="1"/>
  <c r="X105"/>
  <c r="U106"/>
  <c r="W105"/>
  <c r="V106"/>
  <c r="AA103"/>
  <c r="Z104"/>
  <c r="Y105" l="1"/>
  <c r="AA104"/>
  <c r="Z105"/>
  <c r="W106"/>
  <c r="V107"/>
  <c r="X106"/>
  <c r="U107"/>
  <c r="Y106" l="1"/>
  <c r="X107"/>
  <c r="U108"/>
  <c r="W107"/>
  <c r="V108"/>
  <c r="AA105"/>
  <c r="Z106"/>
  <c r="Y107" l="1"/>
  <c r="AA106"/>
  <c r="Z107"/>
  <c r="W108"/>
  <c r="V109"/>
  <c r="X108"/>
  <c r="U109"/>
  <c r="Y108" l="1"/>
  <c r="X109"/>
  <c r="U110"/>
  <c r="W109"/>
  <c r="V110"/>
  <c r="AA107"/>
  <c r="Z108"/>
  <c r="Y109" l="1"/>
  <c r="AA108"/>
  <c r="Z109"/>
  <c r="W110"/>
  <c r="V111"/>
  <c r="X110"/>
  <c r="U111"/>
  <c r="Y110" l="1"/>
  <c r="X111"/>
  <c r="U112"/>
  <c r="W111"/>
  <c r="V112"/>
  <c r="AA109"/>
  <c r="Z110"/>
  <c r="Y111" l="1"/>
  <c r="Z111"/>
  <c r="AA110"/>
  <c r="W112"/>
  <c r="V113"/>
  <c r="X112"/>
  <c r="U113"/>
  <c r="Y112" l="1"/>
  <c r="X113"/>
  <c r="U114"/>
  <c r="W113"/>
  <c r="V114"/>
  <c r="AA111"/>
  <c r="Z112"/>
  <c r="Y113" l="1"/>
  <c r="Z113"/>
  <c r="AA112"/>
  <c r="W114"/>
  <c r="V115"/>
  <c r="X114"/>
  <c r="U115"/>
  <c r="Y114" l="1"/>
  <c r="X115"/>
  <c r="U116"/>
  <c r="W115"/>
  <c r="V116"/>
  <c r="AA113"/>
  <c r="Z114"/>
  <c r="Y115" l="1"/>
  <c r="AA114"/>
  <c r="Z115"/>
  <c r="W116"/>
  <c r="V117"/>
  <c r="X116"/>
  <c r="U117"/>
  <c r="Y116" l="1"/>
  <c r="X117"/>
  <c r="U118"/>
  <c r="W117"/>
  <c r="V118"/>
  <c r="AA115"/>
  <c r="Z116"/>
  <c r="Y117" l="1"/>
  <c r="Z117"/>
  <c r="AA116"/>
  <c r="W118"/>
  <c r="V119"/>
  <c r="X118"/>
  <c r="U119"/>
  <c r="Y118" l="1"/>
  <c r="X119"/>
  <c r="U120"/>
  <c r="W119"/>
  <c r="V120"/>
  <c r="AA117"/>
  <c r="Z118"/>
  <c r="Y119" l="1"/>
  <c r="Z119"/>
  <c r="AA118"/>
  <c r="W120"/>
  <c r="V121"/>
  <c r="X120"/>
  <c r="U121"/>
  <c r="Y120" l="1"/>
  <c r="X121"/>
  <c r="U122"/>
  <c r="W121"/>
  <c r="V122"/>
  <c r="AA119"/>
  <c r="Z120"/>
  <c r="Y121" l="1"/>
  <c r="AA120"/>
  <c r="Z121"/>
  <c r="W122"/>
  <c r="V123"/>
  <c r="X122"/>
  <c r="U123"/>
  <c r="Y122" l="1"/>
  <c r="X123"/>
  <c r="U124"/>
  <c r="W123"/>
  <c r="V124"/>
  <c r="AA121"/>
  <c r="Z122"/>
  <c r="Y123" l="1"/>
  <c r="AA122"/>
  <c r="Z123"/>
  <c r="W124"/>
  <c r="V125"/>
  <c r="X124"/>
  <c r="U125"/>
  <c r="Y124" l="1"/>
  <c r="X125"/>
  <c r="U126"/>
  <c r="W125"/>
  <c r="V126"/>
  <c r="AA123"/>
  <c r="Z124"/>
  <c r="Y125" l="1"/>
  <c r="AA124"/>
  <c r="Z125"/>
  <c r="W126"/>
  <c r="V127"/>
  <c r="X126"/>
  <c r="U127"/>
  <c r="Y126" l="1"/>
  <c r="X127"/>
  <c r="U128"/>
  <c r="W127"/>
  <c r="V128"/>
  <c r="AA125"/>
  <c r="Z126"/>
  <c r="Y127" l="1"/>
  <c r="Z127"/>
  <c r="AA126"/>
  <c r="W128"/>
  <c r="V129"/>
  <c r="X128"/>
  <c r="U129"/>
  <c r="Y128" l="1"/>
  <c r="X129"/>
  <c r="U130"/>
  <c r="W129"/>
  <c r="V130"/>
  <c r="AA127"/>
  <c r="Z128"/>
  <c r="Y129" l="1"/>
  <c r="Z129"/>
  <c r="AA128"/>
  <c r="W130"/>
  <c r="V131"/>
  <c r="X130"/>
  <c r="U131"/>
  <c r="Y130" l="1"/>
  <c r="X131"/>
  <c r="U132"/>
  <c r="W131"/>
  <c r="V132"/>
  <c r="AA129"/>
  <c r="Z130"/>
  <c r="Y131" l="1"/>
  <c r="AA130"/>
  <c r="Z131"/>
  <c r="W132"/>
  <c r="V133"/>
  <c r="X132"/>
  <c r="U133"/>
  <c r="Y132" l="1"/>
  <c r="X133"/>
  <c r="U134"/>
  <c r="W133"/>
  <c r="V134"/>
  <c r="AA131"/>
  <c r="Z132"/>
  <c r="Y133" l="1"/>
  <c r="Z133"/>
  <c r="AA132"/>
  <c r="W134"/>
  <c r="V135"/>
  <c r="X134"/>
  <c r="U135"/>
  <c r="Y134" l="1"/>
  <c r="X135"/>
  <c r="U136"/>
  <c r="W135"/>
  <c r="V136"/>
  <c r="AA133"/>
  <c r="Z134"/>
  <c r="Y135" l="1"/>
  <c r="AA134"/>
  <c r="Z135"/>
  <c r="W136"/>
  <c r="V137"/>
  <c r="X136"/>
  <c r="U137"/>
  <c r="Y136" l="1"/>
  <c r="AA135"/>
  <c r="Z136"/>
  <c r="X137"/>
  <c r="U138"/>
  <c r="W137"/>
  <c r="V138"/>
  <c r="Y137" l="1"/>
  <c r="W138"/>
  <c r="V139"/>
  <c r="X138"/>
  <c r="U139"/>
  <c r="AA136"/>
  <c r="Z137"/>
  <c r="Y138" l="1"/>
  <c r="AA137"/>
  <c r="Z138"/>
  <c r="X139"/>
  <c r="U140"/>
  <c r="W139"/>
  <c r="V140"/>
  <c r="Y139" l="1"/>
  <c r="W140"/>
  <c r="V141"/>
  <c r="X140"/>
  <c r="U141"/>
  <c r="Z139"/>
  <c r="AA138"/>
  <c r="Y140" l="1"/>
  <c r="AA139"/>
  <c r="Z140"/>
  <c r="X141"/>
  <c r="U142"/>
  <c r="W141"/>
  <c r="V142"/>
  <c r="Y141" l="1"/>
  <c r="W142"/>
  <c r="V143"/>
  <c r="X142"/>
  <c r="U143"/>
  <c r="Z141"/>
  <c r="AA140"/>
  <c r="Y142" l="1"/>
  <c r="X143"/>
  <c r="U144"/>
  <c r="W143"/>
  <c r="V144"/>
  <c r="AA141"/>
  <c r="Z142"/>
  <c r="Y143" l="1"/>
  <c r="AA142"/>
  <c r="Z143"/>
  <c r="W144"/>
  <c r="V145"/>
  <c r="X144"/>
  <c r="U145"/>
  <c r="Y144" l="1"/>
  <c r="X145"/>
  <c r="U146"/>
  <c r="W145"/>
  <c r="V146"/>
  <c r="AA143"/>
  <c r="Z144"/>
  <c r="Y145" l="1"/>
  <c r="AA144"/>
  <c r="Z145"/>
  <c r="W146"/>
  <c r="V147"/>
  <c r="X146"/>
  <c r="U147"/>
  <c r="Y146" l="1"/>
  <c r="X147"/>
  <c r="U148"/>
  <c r="W147"/>
  <c r="V148"/>
  <c r="AA145"/>
  <c r="Z146"/>
  <c r="Y147" l="1"/>
  <c r="Z147"/>
  <c r="AA146"/>
  <c r="W148"/>
  <c r="V149"/>
  <c r="X148"/>
  <c r="U149"/>
  <c r="Y148" l="1"/>
  <c r="X149"/>
  <c r="U150"/>
  <c r="W149"/>
  <c r="V150"/>
  <c r="AA147"/>
  <c r="Z148"/>
  <c r="Y149" l="1"/>
  <c r="Z149"/>
  <c r="AA148"/>
  <c r="W150"/>
  <c r="V151"/>
  <c r="X150"/>
  <c r="U151"/>
  <c r="Y150" l="1"/>
  <c r="X151"/>
  <c r="U152"/>
  <c r="W151"/>
  <c r="V152"/>
  <c r="AA149"/>
  <c r="Z150"/>
  <c r="Y151" l="1"/>
  <c r="AA150"/>
  <c r="Z151"/>
  <c r="W152"/>
  <c r="V153"/>
  <c r="X152"/>
  <c r="U153"/>
  <c r="Y152" l="1"/>
  <c r="X153"/>
  <c r="U154"/>
  <c r="W153"/>
  <c r="V154"/>
  <c r="AA151"/>
  <c r="Z152"/>
  <c r="Y153" l="1"/>
  <c r="AA152"/>
  <c r="Z153"/>
  <c r="W154"/>
  <c r="V155"/>
  <c r="X154"/>
  <c r="U155"/>
  <c r="Y154" l="1"/>
  <c r="X155"/>
  <c r="U156"/>
  <c r="W155"/>
  <c r="V156"/>
  <c r="AA153"/>
  <c r="Z154"/>
  <c r="Y155" l="1"/>
  <c r="Z155"/>
  <c r="AA154"/>
  <c r="W156"/>
  <c r="V157"/>
  <c r="X156"/>
  <c r="U157"/>
  <c r="Y156" l="1"/>
  <c r="X157"/>
  <c r="U158"/>
  <c r="W157"/>
  <c r="V158"/>
  <c r="AA155"/>
  <c r="Z156"/>
  <c r="Y157" l="1"/>
  <c r="Z157"/>
  <c r="AA156"/>
  <c r="W158"/>
  <c r="V159"/>
  <c r="X158"/>
  <c r="U159"/>
  <c r="Y158" l="1"/>
  <c r="X159"/>
  <c r="U160"/>
  <c r="W159"/>
  <c r="V160"/>
  <c r="AA157"/>
  <c r="Z158"/>
  <c r="Y159" l="1"/>
  <c r="AA158"/>
  <c r="Z159"/>
  <c r="W160"/>
  <c r="V161"/>
  <c r="X160"/>
  <c r="U161"/>
  <c r="Y160" l="1"/>
  <c r="X161"/>
  <c r="U162"/>
  <c r="W161"/>
  <c r="V162"/>
  <c r="AA159"/>
  <c r="Z160"/>
  <c r="Y161" l="1"/>
  <c r="AA160"/>
  <c r="Z161"/>
  <c r="W162"/>
  <c r="V163"/>
  <c r="X162"/>
  <c r="U163"/>
  <c r="Y162" l="1"/>
  <c r="X163"/>
  <c r="U164"/>
  <c r="W163"/>
  <c r="V164"/>
  <c r="AA161"/>
  <c r="Z162"/>
  <c r="Y163" l="1"/>
  <c r="Z163"/>
  <c r="AA162"/>
  <c r="W164"/>
  <c r="V165"/>
  <c r="X164"/>
  <c r="U165"/>
  <c r="Y164" l="1"/>
  <c r="X165"/>
  <c r="U166"/>
  <c r="W165"/>
  <c r="V166"/>
  <c r="AA163"/>
  <c r="Z164"/>
  <c r="Y165" l="1"/>
  <c r="Z165"/>
  <c r="AA164"/>
  <c r="W166"/>
  <c r="V167"/>
  <c r="X166"/>
  <c r="U167"/>
  <c r="Y166" l="1"/>
  <c r="X167"/>
  <c r="U168"/>
  <c r="W167"/>
  <c r="V168"/>
  <c r="AA165"/>
  <c r="Z166"/>
  <c r="Y167" l="1"/>
  <c r="AA166"/>
  <c r="Z167"/>
  <c r="W168"/>
  <c r="V169"/>
  <c r="X168"/>
  <c r="U169"/>
  <c r="Y168" l="1"/>
  <c r="X169"/>
  <c r="U170"/>
  <c r="W169"/>
  <c r="V170"/>
  <c r="AA167"/>
  <c r="Z168"/>
  <c r="Y169" l="1"/>
  <c r="AA168"/>
  <c r="Z169"/>
  <c r="W170"/>
  <c r="V171"/>
  <c r="X170"/>
  <c r="U171"/>
  <c r="Y170" l="1"/>
  <c r="X171"/>
  <c r="U172"/>
  <c r="W171"/>
  <c r="V172"/>
  <c r="AA169"/>
  <c r="Z170"/>
  <c r="Y171" l="1"/>
  <c r="Z171"/>
  <c r="AA170"/>
  <c r="W172"/>
  <c r="V173"/>
  <c r="X172"/>
  <c r="U173"/>
  <c r="Y172" l="1"/>
  <c r="X173"/>
  <c r="U174"/>
  <c r="W173"/>
  <c r="V174"/>
  <c r="AA171"/>
  <c r="Z172"/>
  <c r="Y173" l="1"/>
  <c r="Z173"/>
  <c r="AA172"/>
  <c r="W174"/>
  <c r="V175"/>
  <c r="X174"/>
  <c r="U175"/>
  <c r="Y174" l="1"/>
  <c r="X175"/>
  <c r="U176"/>
  <c r="W175"/>
  <c r="V176"/>
  <c r="AA173"/>
  <c r="Z174"/>
  <c r="Y175" l="1"/>
  <c r="AA174"/>
  <c r="Z175"/>
  <c r="W176"/>
  <c r="V177"/>
  <c r="X176"/>
  <c r="U177"/>
  <c r="Y176" l="1"/>
  <c r="X177"/>
  <c r="U178"/>
  <c r="W177"/>
  <c r="V178"/>
  <c r="AA175"/>
  <c r="Z176"/>
  <c r="Y177" l="1"/>
  <c r="AA176"/>
  <c r="Z177"/>
  <c r="W178"/>
  <c r="V179"/>
  <c r="X178"/>
  <c r="U179"/>
  <c r="Y178" l="1"/>
  <c r="X179"/>
  <c r="U180"/>
  <c r="W179"/>
  <c r="V180"/>
  <c r="AA177"/>
  <c r="Z178"/>
  <c r="Y179" l="1"/>
  <c r="Z179"/>
  <c r="AA178"/>
  <c r="W180"/>
  <c r="V181"/>
  <c r="X180"/>
  <c r="U181"/>
  <c r="Y180" l="1"/>
  <c r="X181"/>
  <c r="U182"/>
  <c r="W181"/>
  <c r="V182"/>
  <c r="AA179"/>
  <c r="Z180"/>
  <c r="Y181" l="1"/>
  <c r="Z181"/>
  <c r="AA180"/>
  <c r="W182"/>
  <c r="V183"/>
  <c r="X182"/>
  <c r="U183"/>
  <c r="Y182" l="1"/>
  <c r="X183"/>
  <c r="U184"/>
  <c r="W183"/>
  <c r="V184"/>
  <c r="AA181"/>
  <c r="Z182"/>
  <c r="Y183" l="1"/>
  <c r="AA182"/>
  <c r="Z183"/>
  <c r="W184"/>
  <c r="V185"/>
  <c r="X184"/>
  <c r="U185"/>
  <c r="Y184" l="1"/>
  <c r="X185"/>
  <c r="U186"/>
  <c r="W185"/>
  <c r="V186"/>
  <c r="AA183"/>
  <c r="Z184"/>
  <c r="Y185" l="1"/>
  <c r="AA184"/>
  <c r="Z185"/>
  <c r="W186"/>
  <c r="V187"/>
  <c r="X186"/>
  <c r="U187"/>
  <c r="Y186" l="1"/>
  <c r="X187"/>
  <c r="U188"/>
  <c r="W187"/>
  <c r="V188"/>
  <c r="AA185"/>
  <c r="Z186"/>
  <c r="Y187" l="1"/>
  <c r="Z187"/>
  <c r="AA186"/>
  <c r="W188"/>
  <c r="V189"/>
  <c r="X188"/>
  <c r="U189"/>
  <c r="Y188" l="1"/>
  <c r="X189"/>
  <c r="U190"/>
  <c r="W189"/>
  <c r="V190"/>
  <c r="AA187"/>
  <c r="Z188"/>
  <c r="Y189" l="1"/>
  <c r="Z189"/>
  <c r="AA188"/>
  <c r="W190"/>
  <c r="V191"/>
  <c r="X190"/>
  <c r="U191"/>
  <c r="Y190" l="1"/>
  <c r="X191"/>
  <c r="U192"/>
  <c r="W191"/>
  <c r="V192"/>
  <c r="AA189"/>
  <c r="Z190"/>
  <c r="Y191" l="1"/>
  <c r="AA190"/>
  <c r="Z191"/>
  <c r="W192"/>
  <c r="V193"/>
  <c r="X192"/>
  <c r="U193"/>
  <c r="Y192" l="1"/>
  <c r="X193"/>
  <c r="U194"/>
  <c r="W193"/>
  <c r="V194"/>
  <c r="AA191"/>
  <c r="Z192"/>
  <c r="Y193" l="1"/>
  <c r="AA192"/>
  <c r="Z193"/>
  <c r="W194"/>
  <c r="V195"/>
  <c r="X194"/>
  <c r="U195"/>
  <c r="Y194" l="1"/>
  <c r="X195"/>
  <c r="U196"/>
  <c r="W195"/>
  <c r="V196"/>
  <c r="AA193"/>
  <c r="Z194"/>
  <c r="Y195" l="1"/>
  <c r="Z195"/>
  <c r="AA194"/>
  <c r="W196"/>
  <c r="V197"/>
  <c r="X196"/>
  <c r="U197"/>
  <c r="Y196" l="1"/>
  <c r="X197"/>
  <c r="U198"/>
  <c r="W197"/>
  <c r="V198"/>
  <c r="AA195"/>
  <c r="Z196"/>
  <c r="Y197" l="1"/>
  <c r="Z197"/>
  <c r="AA196"/>
  <c r="W198"/>
  <c r="V199"/>
  <c r="X198"/>
  <c r="U199"/>
  <c r="Y198" l="1"/>
  <c r="X199"/>
  <c r="U200"/>
  <c r="W199"/>
  <c r="V200"/>
  <c r="AA197"/>
  <c r="Z198"/>
  <c r="Y199" l="1"/>
  <c r="AA198"/>
  <c r="Z199"/>
  <c r="W200"/>
  <c r="V201"/>
  <c r="X200"/>
  <c r="U201"/>
  <c r="Y200" l="1"/>
  <c r="X201"/>
  <c r="U202"/>
  <c r="W201"/>
  <c r="V202"/>
  <c r="AA199"/>
  <c r="Z200"/>
  <c r="Y201" l="1"/>
  <c r="AA200"/>
  <c r="Z201"/>
  <c r="W202"/>
  <c r="V203"/>
  <c r="X202"/>
  <c r="U203"/>
  <c r="Y202" l="1"/>
  <c r="X203"/>
  <c r="U204"/>
  <c r="W203"/>
  <c r="V204"/>
  <c r="AA201"/>
  <c r="Z202"/>
  <c r="Y203" l="1"/>
  <c r="Z203"/>
  <c r="AA202"/>
  <c r="W204"/>
  <c r="V205"/>
  <c r="X204"/>
  <c r="U205"/>
  <c r="Y204" l="1"/>
  <c r="X205"/>
  <c r="U206"/>
  <c r="W205"/>
  <c r="V206"/>
  <c r="AA203"/>
  <c r="Z204"/>
  <c r="Y205" l="1"/>
  <c r="Z205"/>
  <c r="AA204"/>
  <c r="W206"/>
  <c r="V207"/>
  <c r="X206"/>
  <c r="U207"/>
  <c r="Y206" l="1"/>
  <c r="X207"/>
  <c r="U208"/>
  <c r="W207"/>
  <c r="V208"/>
  <c r="AA205"/>
  <c r="Z206"/>
  <c r="Y207" l="1"/>
  <c r="AA206"/>
  <c r="Z207"/>
  <c r="W208"/>
  <c r="V209"/>
  <c r="X208"/>
  <c r="U209"/>
  <c r="Y208" l="1"/>
  <c r="X209"/>
  <c r="U210"/>
  <c r="W209"/>
  <c r="V210"/>
  <c r="AA207"/>
  <c r="Z208"/>
  <c r="Y209" l="1"/>
  <c r="AA208"/>
  <c r="Z209"/>
  <c r="W210"/>
  <c r="V211"/>
  <c r="X210"/>
  <c r="U211"/>
  <c r="Y210" l="1"/>
  <c r="X211"/>
  <c r="U212"/>
  <c r="W211"/>
  <c r="V212"/>
  <c r="AA209"/>
  <c r="Z210"/>
  <c r="Y211" l="1"/>
  <c r="Z211"/>
  <c r="AA210"/>
  <c r="W212"/>
  <c r="V213"/>
  <c r="X212"/>
  <c r="U213"/>
  <c r="Y212" l="1"/>
  <c r="X213"/>
  <c r="U214"/>
  <c r="W213"/>
  <c r="V214"/>
  <c r="AA211"/>
  <c r="Z212"/>
  <c r="Y213" l="1"/>
  <c r="Z213"/>
  <c r="AA212"/>
  <c r="W214"/>
  <c r="V215"/>
  <c r="X214"/>
  <c r="U215"/>
  <c r="Y214" l="1"/>
  <c r="X215"/>
  <c r="U216"/>
  <c r="W215"/>
  <c r="V216"/>
  <c r="AA213"/>
  <c r="Z214"/>
  <c r="Y215" l="1"/>
  <c r="AA214"/>
  <c r="Z215"/>
  <c r="W216"/>
  <c r="V217"/>
  <c r="X216"/>
  <c r="U217"/>
  <c r="Y216" l="1"/>
  <c r="X217"/>
  <c r="U218"/>
  <c r="W217"/>
  <c r="V218"/>
  <c r="AA215"/>
  <c r="Z216"/>
  <c r="Y217" l="1"/>
  <c r="AA216"/>
  <c r="Z217"/>
  <c r="W218"/>
  <c r="V219"/>
  <c r="X218"/>
  <c r="U219"/>
  <c r="Y218" l="1"/>
  <c r="X219"/>
  <c r="U220"/>
  <c r="W219"/>
  <c r="V220"/>
  <c r="AA217"/>
  <c r="Z218"/>
  <c r="Y219" l="1"/>
  <c r="Z219"/>
  <c r="AA218"/>
  <c r="W220"/>
  <c r="V221"/>
  <c r="X220"/>
  <c r="U221"/>
  <c r="Y220" l="1"/>
  <c r="X221"/>
  <c r="U222"/>
  <c r="W221"/>
  <c r="V222"/>
  <c r="AA219"/>
  <c r="Z220"/>
  <c r="Y221" l="1"/>
  <c r="Z221"/>
  <c r="AA220"/>
  <c r="W222"/>
  <c r="V223"/>
  <c r="X222"/>
  <c r="U223"/>
  <c r="Y222" l="1"/>
  <c r="X223"/>
  <c r="U224"/>
  <c r="W223"/>
  <c r="V224"/>
  <c r="AA221"/>
  <c r="Z222"/>
  <c r="Y223" l="1"/>
  <c r="AA222"/>
  <c r="Z223"/>
  <c r="W224"/>
  <c r="V225"/>
  <c r="X224"/>
  <c r="U225"/>
  <c r="Y224" l="1"/>
  <c r="X225"/>
  <c r="U226"/>
  <c r="W225"/>
  <c r="V226"/>
  <c r="AA223"/>
  <c r="Z224"/>
  <c r="Y225" l="1"/>
  <c r="AA224"/>
  <c r="Z225"/>
  <c r="W226"/>
  <c r="V227"/>
  <c r="X226"/>
  <c r="U227"/>
  <c r="Y226" l="1"/>
  <c r="X227"/>
  <c r="U228"/>
  <c r="W227"/>
  <c r="V228"/>
  <c r="AA225"/>
  <c r="Z226"/>
  <c r="Y227" l="1"/>
  <c r="Z227"/>
  <c r="AA226"/>
  <c r="W228"/>
  <c r="V229"/>
  <c r="X228"/>
  <c r="U229"/>
  <c r="Y228" l="1"/>
  <c r="X229"/>
  <c r="U230"/>
  <c r="W229"/>
  <c r="V230"/>
  <c r="AA227"/>
  <c r="Z228"/>
  <c r="Y229" l="1"/>
  <c r="Z229"/>
  <c r="AA228"/>
  <c r="W230"/>
  <c r="V231"/>
  <c r="X230"/>
  <c r="U231"/>
  <c r="Y230" l="1"/>
  <c r="X231"/>
  <c r="U232"/>
  <c r="W231"/>
  <c r="V232"/>
  <c r="AA229"/>
  <c r="Z230"/>
  <c r="Y231" l="1"/>
  <c r="AA230"/>
  <c r="Z231"/>
  <c r="W232"/>
  <c r="V233"/>
  <c r="X232"/>
  <c r="U233"/>
  <c r="Y232" l="1"/>
  <c r="X233"/>
  <c r="U234"/>
  <c r="W233"/>
  <c r="V234"/>
  <c r="AA231"/>
  <c r="Z232"/>
  <c r="Y233" l="1"/>
  <c r="AA232"/>
  <c r="Z233"/>
  <c r="W234"/>
  <c r="V235"/>
  <c r="X234"/>
  <c r="U235"/>
  <c r="Y234" l="1"/>
  <c r="X235"/>
  <c r="U236"/>
  <c r="W235"/>
  <c r="V236"/>
  <c r="AA233"/>
  <c r="Z234"/>
  <c r="Y235" l="1"/>
  <c r="Z235"/>
  <c r="AA234"/>
  <c r="W236"/>
  <c r="V237"/>
  <c r="X236"/>
  <c r="U237"/>
  <c r="Y236" l="1"/>
  <c r="X237"/>
  <c r="U238"/>
  <c r="W237"/>
  <c r="V238"/>
  <c r="AA235"/>
  <c r="Z236"/>
  <c r="Y237" l="1"/>
  <c r="Z237"/>
  <c r="AA236"/>
  <c r="W238"/>
  <c r="V239"/>
  <c r="X238"/>
  <c r="U239"/>
  <c r="Y238" l="1"/>
  <c r="X239"/>
  <c r="U240"/>
  <c r="W239"/>
  <c r="V240"/>
  <c r="AA237"/>
  <c r="Z238"/>
  <c r="Y239" l="1"/>
  <c r="AA238"/>
  <c r="Z239"/>
  <c r="W240"/>
  <c r="V241"/>
  <c r="X240"/>
  <c r="U241"/>
  <c r="Y240" l="1"/>
  <c r="X241"/>
  <c r="U242"/>
  <c r="W241"/>
  <c r="V242"/>
  <c r="AA239"/>
  <c r="Z240"/>
  <c r="Y241" l="1"/>
  <c r="AA240"/>
  <c r="Z241"/>
  <c r="W242"/>
  <c r="V243"/>
  <c r="X242"/>
  <c r="U243"/>
  <c r="Y242" l="1"/>
  <c r="X243"/>
  <c r="U244"/>
  <c r="W243"/>
  <c r="V244"/>
  <c r="AA241"/>
  <c r="Z242"/>
  <c r="Y243" l="1"/>
  <c r="AA242"/>
  <c r="Z243"/>
  <c r="W244"/>
  <c r="V245"/>
  <c r="X244"/>
  <c r="U245"/>
  <c r="Y244" l="1"/>
  <c r="X245"/>
  <c r="U246"/>
  <c r="W245"/>
  <c r="V246"/>
  <c r="AA243"/>
  <c r="Z244"/>
  <c r="Y245" l="1"/>
  <c r="Z245"/>
  <c r="AA244"/>
  <c r="W246"/>
  <c r="V247"/>
  <c r="X246"/>
  <c r="U247"/>
  <c r="Y246" l="1"/>
  <c r="X247"/>
  <c r="U248"/>
  <c r="W247"/>
  <c r="V248"/>
  <c r="AA245"/>
  <c r="Z246"/>
  <c r="Y247" l="1"/>
  <c r="Z247"/>
  <c r="AA246"/>
  <c r="W248"/>
  <c r="V249"/>
  <c r="X248"/>
  <c r="U249"/>
  <c r="Y248" l="1"/>
  <c r="X249"/>
  <c r="U250"/>
  <c r="W249"/>
  <c r="V250"/>
  <c r="AA247"/>
  <c r="Z248"/>
  <c r="Y249" l="1"/>
  <c r="AA248"/>
  <c r="Z249"/>
  <c r="W250"/>
  <c r="V251"/>
  <c r="X250"/>
  <c r="U251"/>
  <c r="Y250" l="1"/>
  <c r="X251"/>
  <c r="U252"/>
  <c r="W251"/>
  <c r="V252"/>
  <c r="AA249"/>
  <c r="Z250"/>
  <c r="Y251" l="1"/>
  <c r="AA250"/>
  <c r="Z251"/>
  <c r="W252"/>
  <c r="V253"/>
  <c r="X252"/>
  <c r="U253"/>
  <c r="Y252" l="1"/>
  <c r="X253"/>
  <c r="U254"/>
  <c r="W253"/>
  <c r="V254"/>
  <c r="AA251"/>
  <c r="Z252"/>
  <c r="Y253" l="1"/>
  <c r="Z253"/>
  <c r="AA252"/>
  <c r="W254"/>
  <c r="V255"/>
  <c r="X254"/>
  <c r="U255"/>
  <c r="Y254" l="1"/>
  <c r="X255"/>
  <c r="U256"/>
  <c r="W255"/>
  <c r="V256"/>
  <c r="AA253"/>
  <c r="Z254"/>
  <c r="Y255" l="1"/>
  <c r="Z255"/>
  <c r="AA254"/>
  <c r="W256"/>
  <c r="V257"/>
  <c r="X256"/>
  <c r="U257"/>
  <c r="Y256" l="1"/>
  <c r="X257"/>
  <c r="U258"/>
  <c r="W257"/>
  <c r="V258"/>
  <c r="AA255"/>
  <c r="Z256"/>
  <c r="Y257" l="1"/>
  <c r="AA256"/>
  <c r="Z257"/>
  <c r="W258"/>
  <c r="V259"/>
  <c r="X258"/>
  <c r="U259"/>
  <c r="Y258" l="1"/>
  <c r="X259"/>
  <c r="U260"/>
  <c r="W259"/>
  <c r="V260"/>
  <c r="AA257"/>
  <c r="Z258"/>
  <c r="Y259" l="1"/>
  <c r="AA258"/>
  <c r="Z259"/>
  <c r="W260"/>
  <c r="V261"/>
  <c r="X260"/>
  <c r="U261"/>
  <c r="Y260" l="1"/>
  <c r="X261"/>
  <c r="U262"/>
  <c r="W261"/>
  <c r="V262"/>
  <c r="AA259"/>
  <c r="Z260"/>
  <c r="Y261" l="1"/>
  <c r="Z261"/>
  <c r="AA260"/>
  <c r="W262"/>
  <c r="V263"/>
  <c r="X262"/>
  <c r="U263"/>
  <c r="Y262" l="1"/>
  <c r="X263"/>
  <c r="U264"/>
  <c r="W263"/>
  <c r="V264"/>
  <c r="AA261"/>
  <c r="Z262"/>
  <c r="Y263" l="1"/>
  <c r="Z263"/>
  <c r="AA262"/>
  <c r="W264"/>
  <c r="V265"/>
  <c r="X264"/>
  <c r="U265"/>
  <c r="Y264" l="1"/>
  <c r="X265"/>
  <c r="U266"/>
  <c r="W265"/>
  <c r="V266"/>
  <c r="AA263"/>
  <c r="Z264"/>
  <c r="Y265" l="1"/>
  <c r="AA264"/>
  <c r="Z265"/>
  <c r="W266"/>
  <c r="V267"/>
  <c r="X266"/>
  <c r="U267"/>
  <c r="Y266" l="1"/>
  <c r="X267"/>
  <c r="U268"/>
  <c r="W267"/>
  <c r="V268"/>
  <c r="AA265"/>
  <c r="Z266"/>
  <c r="Y267" l="1"/>
  <c r="AA266"/>
  <c r="Z267"/>
  <c r="W268"/>
  <c r="V269"/>
  <c r="X268"/>
  <c r="U269"/>
  <c r="Y268" l="1"/>
  <c r="X269"/>
  <c r="U270"/>
  <c r="W269"/>
  <c r="V270"/>
  <c r="AA267"/>
  <c r="Z268"/>
  <c r="Y269" l="1"/>
  <c r="Z269"/>
  <c r="AA268"/>
  <c r="W270"/>
  <c r="V271"/>
  <c r="X270"/>
  <c r="U271"/>
  <c r="Y270" l="1"/>
  <c r="X271"/>
  <c r="U272"/>
  <c r="W271"/>
  <c r="V272"/>
  <c r="AA269"/>
  <c r="Z270"/>
  <c r="Y271" l="1"/>
  <c r="Z271"/>
  <c r="AA270"/>
  <c r="W272"/>
  <c r="V273"/>
  <c r="X272"/>
  <c r="U273"/>
  <c r="Y272" l="1"/>
  <c r="X273"/>
  <c r="U274"/>
  <c r="W273"/>
  <c r="V274"/>
  <c r="AA271"/>
  <c r="Z272"/>
  <c r="Y273" l="1"/>
  <c r="AA272"/>
  <c r="Z273"/>
  <c r="W274"/>
  <c r="V275"/>
  <c r="X274"/>
  <c r="U275"/>
  <c r="Y274" l="1"/>
  <c r="X275"/>
  <c r="U276"/>
  <c r="W275"/>
  <c r="V276"/>
  <c r="AA273"/>
  <c r="Z274"/>
  <c r="Y275" l="1"/>
  <c r="AA274"/>
  <c r="Z275"/>
  <c r="W276"/>
  <c r="V277"/>
  <c r="X276"/>
  <c r="U277"/>
  <c r="Y276" l="1"/>
  <c r="X277"/>
  <c r="U278"/>
  <c r="W277"/>
  <c r="V278"/>
  <c r="AA275"/>
  <c r="Z276"/>
  <c r="Y277" l="1"/>
  <c r="Z277"/>
  <c r="AA276"/>
  <c r="W278"/>
  <c r="V279"/>
  <c r="X278"/>
  <c r="U279"/>
  <c r="Y278" l="1"/>
  <c r="X279"/>
  <c r="U280"/>
  <c r="W279"/>
  <c r="V280"/>
  <c r="AA277"/>
  <c r="Z278"/>
  <c r="Y279" l="1"/>
  <c r="Z279"/>
  <c r="AA278"/>
  <c r="W280"/>
  <c r="V281"/>
  <c r="X280"/>
  <c r="U281"/>
  <c r="Y280" l="1"/>
  <c r="X281"/>
  <c r="U282"/>
  <c r="W281"/>
  <c r="V282"/>
  <c r="AA279"/>
  <c r="Z280"/>
  <c r="Y281" l="1"/>
  <c r="AA280"/>
  <c r="Z281"/>
  <c r="W282"/>
  <c r="V283"/>
  <c r="X282"/>
  <c r="U283"/>
  <c r="Y282" l="1"/>
  <c r="X283"/>
  <c r="U284"/>
  <c r="W283"/>
  <c r="V284"/>
  <c r="AA281"/>
  <c r="Z282"/>
  <c r="Y283" l="1"/>
  <c r="AA282"/>
  <c r="Z283"/>
  <c r="W284"/>
  <c r="V285"/>
  <c r="X284"/>
  <c r="U285"/>
  <c r="Y284" l="1"/>
  <c r="X285"/>
  <c r="U286"/>
  <c r="W285"/>
  <c r="V286"/>
  <c r="AA283"/>
  <c r="Z284"/>
  <c r="Y285" l="1"/>
  <c r="Z285"/>
  <c r="AA284"/>
  <c r="W286"/>
  <c r="V287"/>
  <c r="X286"/>
  <c r="U287"/>
  <c r="Y286" l="1"/>
  <c r="X287"/>
  <c r="U288"/>
  <c r="W287"/>
  <c r="V288"/>
  <c r="AA285"/>
  <c r="Z286"/>
  <c r="Y287" l="1"/>
  <c r="Z287"/>
  <c r="AA286"/>
  <c r="W288"/>
  <c r="V289"/>
  <c r="X288"/>
  <c r="U289"/>
  <c r="Y288" l="1"/>
  <c r="X289"/>
  <c r="U290"/>
  <c r="W289"/>
  <c r="V290"/>
  <c r="AA287"/>
  <c r="Z288"/>
  <c r="Y289" l="1"/>
  <c r="AA288"/>
  <c r="Z289"/>
  <c r="W290"/>
  <c r="V291"/>
  <c r="X290"/>
  <c r="U291"/>
  <c r="Y290" l="1"/>
  <c r="X291"/>
  <c r="U292"/>
  <c r="W291"/>
  <c r="V292"/>
  <c r="AA289"/>
  <c r="Z290"/>
  <c r="Y291" l="1"/>
  <c r="AA290"/>
  <c r="Z291"/>
  <c r="W292"/>
  <c r="V293"/>
  <c r="X292"/>
  <c r="U293"/>
  <c r="Y292" l="1"/>
  <c r="X293"/>
  <c r="U294"/>
  <c r="W293"/>
  <c r="V294"/>
  <c r="AA291"/>
  <c r="Z292"/>
  <c r="Y293" l="1"/>
  <c r="Z293"/>
  <c r="AA292"/>
  <c r="W294"/>
  <c r="V295"/>
  <c r="X294"/>
  <c r="U295"/>
  <c r="Y294" l="1"/>
  <c r="X295"/>
  <c r="U296"/>
  <c r="W295"/>
  <c r="V296"/>
  <c r="AA293"/>
  <c r="Z294"/>
  <c r="Y295" l="1"/>
  <c r="Z295"/>
  <c r="AA294"/>
  <c r="W296"/>
  <c r="V297"/>
  <c r="X296"/>
  <c r="U297"/>
  <c r="Y296" l="1"/>
  <c r="X297"/>
  <c r="U298"/>
  <c r="W297"/>
  <c r="V298"/>
  <c r="AA295"/>
  <c r="Z296"/>
  <c r="Y297" l="1"/>
  <c r="AA296"/>
  <c r="Z297"/>
  <c r="W298"/>
  <c r="V299"/>
  <c r="X298"/>
  <c r="U299"/>
  <c r="Y298" l="1"/>
  <c r="X299"/>
  <c r="U300"/>
  <c r="W299"/>
  <c r="V300"/>
  <c r="AA297"/>
  <c r="Z298"/>
  <c r="Y299" l="1"/>
  <c r="AA298"/>
  <c r="Z299"/>
  <c r="W300"/>
  <c r="V301"/>
  <c r="X300"/>
  <c r="U301"/>
  <c r="Y300" l="1"/>
  <c r="X301"/>
  <c r="U302"/>
  <c r="W301"/>
  <c r="V302"/>
  <c r="AA299"/>
  <c r="Z300"/>
  <c r="Y301" l="1"/>
  <c r="Z301"/>
  <c r="AA300"/>
  <c r="W302"/>
  <c r="V303"/>
  <c r="X302"/>
  <c r="U303"/>
  <c r="Y302" l="1"/>
  <c r="X303"/>
  <c r="U304"/>
  <c r="W303"/>
  <c r="V304"/>
  <c r="AA301"/>
  <c r="Z302"/>
  <c r="Y303" l="1"/>
  <c r="Z303"/>
  <c r="AA302"/>
  <c r="W304"/>
  <c r="V305"/>
  <c r="X304"/>
  <c r="U305"/>
  <c r="Y304" l="1"/>
  <c r="X305"/>
  <c r="U306"/>
  <c r="W305"/>
  <c r="V306"/>
  <c r="AA303"/>
  <c r="Z304"/>
  <c r="Y305" l="1"/>
  <c r="AA304"/>
  <c r="Z305"/>
  <c r="W306"/>
  <c r="V307"/>
  <c r="X306"/>
  <c r="U307"/>
  <c r="Y306" l="1"/>
  <c r="X307"/>
  <c r="U308"/>
  <c r="W307"/>
  <c r="V308"/>
  <c r="AA305"/>
  <c r="Z306"/>
  <c r="Y307" l="1"/>
  <c r="Z307"/>
  <c r="AA306"/>
  <c r="W308"/>
  <c r="V309"/>
  <c r="X308"/>
  <c r="U309"/>
  <c r="Y308" l="1"/>
  <c r="X309"/>
  <c r="U310"/>
  <c r="W309"/>
  <c r="V310"/>
  <c r="AA307"/>
  <c r="Z308"/>
  <c r="Y309" l="1"/>
  <c r="AA308"/>
  <c r="Z309"/>
  <c r="W310"/>
  <c r="V311"/>
  <c r="X310"/>
  <c r="U311"/>
  <c r="Y310" l="1"/>
  <c r="X311"/>
  <c r="U312"/>
  <c r="W311"/>
  <c r="V312"/>
  <c r="AA309"/>
  <c r="Z310"/>
  <c r="Y311" l="1"/>
  <c r="Z311"/>
  <c r="AA310"/>
  <c r="W312"/>
  <c r="V313"/>
  <c r="X312"/>
  <c r="U313"/>
  <c r="Y312" l="1"/>
  <c r="X313"/>
  <c r="U314"/>
  <c r="W313"/>
  <c r="V314"/>
  <c r="AA311"/>
  <c r="Z312"/>
  <c r="Y313" l="1"/>
  <c r="AA312"/>
  <c r="Z313"/>
  <c r="W314"/>
  <c r="V315"/>
  <c r="X314"/>
  <c r="U315"/>
  <c r="Y314" l="1"/>
  <c r="X315"/>
  <c r="U316"/>
  <c r="W315"/>
  <c r="V316"/>
  <c r="AA313"/>
  <c r="Z314"/>
  <c r="Y315" l="1"/>
  <c r="Z315"/>
  <c r="AA314"/>
  <c r="W316"/>
  <c r="V317"/>
  <c r="X316"/>
  <c r="U317"/>
  <c r="Y316" l="1"/>
  <c r="X317"/>
  <c r="U318"/>
  <c r="W317"/>
  <c r="V318"/>
  <c r="AA315"/>
  <c r="Z316"/>
  <c r="Y317" l="1"/>
  <c r="AA316"/>
  <c r="Z317"/>
  <c r="W318"/>
  <c r="V319"/>
  <c r="X318"/>
  <c r="U319"/>
  <c r="Y318" l="1"/>
  <c r="X319"/>
  <c r="U320"/>
  <c r="W319"/>
  <c r="V320"/>
  <c r="AA317"/>
  <c r="Z318"/>
  <c r="Y319" l="1"/>
  <c r="Z319"/>
  <c r="AA318"/>
  <c r="W320"/>
  <c r="V321"/>
  <c r="X320"/>
  <c r="U321"/>
  <c r="Y320" l="1"/>
  <c r="X321"/>
  <c r="U322"/>
  <c r="W321"/>
  <c r="V322"/>
  <c r="AA319"/>
  <c r="Z320"/>
  <c r="Y321" l="1"/>
  <c r="Z321"/>
  <c r="AA320"/>
  <c r="W322"/>
  <c r="V323"/>
  <c r="X322"/>
  <c r="U323"/>
  <c r="Y322" l="1"/>
  <c r="X323"/>
  <c r="U324"/>
  <c r="W323"/>
  <c r="V324"/>
  <c r="AA321"/>
  <c r="Z322"/>
  <c r="Y323" l="1"/>
  <c r="Z323"/>
  <c r="AA322"/>
  <c r="W324"/>
  <c r="V325"/>
  <c r="X324"/>
  <c r="U325"/>
  <c r="Y324" l="1"/>
  <c r="X325"/>
  <c r="U326"/>
  <c r="W325"/>
  <c r="V326"/>
  <c r="AA323"/>
  <c r="Z324"/>
  <c r="Y325" l="1"/>
  <c r="AA324"/>
  <c r="Z325"/>
  <c r="W326"/>
  <c r="V327"/>
  <c r="X326"/>
  <c r="U327"/>
  <c r="Y326" l="1"/>
  <c r="X327"/>
  <c r="U328"/>
  <c r="W327"/>
  <c r="V328"/>
  <c r="AA325"/>
  <c r="Z326"/>
  <c r="Y327" l="1"/>
  <c r="AA326"/>
  <c r="Z327"/>
  <c r="W328"/>
  <c r="V329"/>
  <c r="X328"/>
  <c r="U329"/>
  <c r="Y328" l="1"/>
  <c r="X329"/>
  <c r="U330"/>
  <c r="W329"/>
  <c r="V330"/>
  <c r="AA327"/>
  <c r="Z328"/>
  <c r="Y329" l="1"/>
  <c r="AA328"/>
  <c r="Z329"/>
  <c r="W330"/>
  <c r="V331"/>
  <c r="X330"/>
  <c r="U331"/>
  <c r="Y330" l="1"/>
  <c r="X331"/>
  <c r="U332"/>
  <c r="W331"/>
  <c r="V332"/>
  <c r="AA329"/>
  <c r="Z330"/>
  <c r="Y331" l="1"/>
  <c r="AA330"/>
  <c r="Z331"/>
  <c r="W332"/>
  <c r="V333"/>
  <c r="X332"/>
  <c r="U333"/>
  <c r="Y332" l="1"/>
  <c r="X333"/>
  <c r="U334"/>
  <c r="W333"/>
  <c r="V334"/>
  <c r="AA331"/>
  <c r="Z332"/>
  <c r="Y333" l="1"/>
  <c r="AA332"/>
  <c r="Z333"/>
  <c r="W334"/>
  <c r="V335"/>
  <c r="X334"/>
  <c r="U335"/>
  <c r="Y334" l="1"/>
  <c r="X335"/>
  <c r="U336"/>
  <c r="W335"/>
  <c r="V336"/>
  <c r="AA333"/>
  <c r="Z334"/>
  <c r="Y335" l="1"/>
  <c r="AA334"/>
  <c r="Z335"/>
  <c r="W336"/>
  <c r="V337"/>
  <c r="X336"/>
  <c r="U337"/>
  <c r="Y336" l="1"/>
  <c r="X337"/>
  <c r="U338"/>
  <c r="W337"/>
  <c r="V338"/>
  <c r="AA335"/>
  <c r="Z336"/>
  <c r="Y337" l="1"/>
  <c r="AA336"/>
  <c r="Z337"/>
  <c r="W338"/>
  <c r="V339"/>
  <c r="X338"/>
  <c r="U339"/>
  <c r="Y338" l="1"/>
  <c r="X339"/>
  <c r="U340"/>
  <c r="W339"/>
  <c r="V340"/>
  <c r="AA337"/>
  <c r="Z338"/>
  <c r="Y339" l="1"/>
  <c r="AA338"/>
  <c r="Z339"/>
  <c r="W340"/>
  <c r="V341"/>
  <c r="X340"/>
  <c r="U341"/>
  <c r="Y340" l="1"/>
  <c r="X341"/>
  <c r="U342"/>
  <c r="W341"/>
  <c r="V342"/>
  <c r="AA339"/>
  <c r="Z340"/>
  <c r="Y341" l="1"/>
  <c r="AA340"/>
  <c r="Z341"/>
  <c r="W342"/>
  <c r="V343"/>
  <c r="X342"/>
  <c r="U343"/>
  <c r="Y342" l="1"/>
  <c r="X343"/>
  <c r="U344"/>
  <c r="W343"/>
  <c r="V344"/>
  <c r="AA341"/>
  <c r="Z342"/>
  <c r="Y343" l="1"/>
  <c r="AA342"/>
  <c r="Z343"/>
  <c r="W344"/>
  <c r="V345"/>
  <c r="X344"/>
  <c r="U345"/>
  <c r="Y344" l="1"/>
  <c r="X345"/>
  <c r="U346"/>
  <c r="W345"/>
  <c r="V346"/>
  <c r="AA343"/>
  <c r="Z344"/>
  <c r="Y345" l="1"/>
  <c r="AA344"/>
  <c r="Z345"/>
  <c r="W346"/>
  <c r="V347"/>
  <c r="X346"/>
  <c r="U347"/>
  <c r="Y346" l="1"/>
  <c r="X347"/>
  <c r="U348"/>
  <c r="W347"/>
  <c r="V348"/>
  <c r="AA345"/>
  <c r="Z346"/>
  <c r="Y347" l="1"/>
  <c r="AA346"/>
  <c r="Z347"/>
  <c r="W348"/>
  <c r="V349"/>
  <c r="X348"/>
  <c r="U349"/>
  <c r="Y348" l="1"/>
  <c r="X349"/>
  <c r="U350"/>
  <c r="W349"/>
  <c r="V350"/>
  <c r="AA347"/>
  <c r="Z348"/>
  <c r="Y349" l="1"/>
  <c r="AA348"/>
  <c r="Z349"/>
  <c r="W350"/>
  <c r="V351"/>
  <c r="X350"/>
  <c r="U351"/>
  <c r="Y350" l="1"/>
  <c r="X351"/>
  <c r="U352"/>
  <c r="W351"/>
  <c r="V352"/>
  <c r="AA349"/>
  <c r="Z350"/>
  <c r="Y351" l="1"/>
  <c r="AA350"/>
  <c r="Z351"/>
  <c r="W352"/>
  <c r="V353"/>
  <c r="X352"/>
  <c r="U353"/>
  <c r="Y352" l="1"/>
  <c r="X353"/>
  <c r="U354"/>
  <c r="W353"/>
  <c r="V354"/>
  <c r="AA351"/>
  <c r="Z352"/>
  <c r="Y353" l="1"/>
  <c r="AA352"/>
  <c r="Z353"/>
  <c r="W354"/>
  <c r="V355"/>
  <c r="X354"/>
  <c r="U355"/>
  <c r="Y354" l="1"/>
  <c r="X355"/>
  <c r="U356"/>
  <c r="W355"/>
  <c r="V356"/>
  <c r="AA353"/>
  <c r="Z354"/>
  <c r="Y355" l="1"/>
  <c r="AA354"/>
  <c r="Z355"/>
  <c r="W356"/>
  <c r="V357"/>
  <c r="X356"/>
  <c r="U357"/>
  <c r="Y356" l="1"/>
  <c r="X357"/>
  <c r="U358"/>
  <c r="W357"/>
  <c r="V358"/>
  <c r="AA355"/>
  <c r="Z356"/>
  <c r="Y357" l="1"/>
  <c r="AA356"/>
  <c r="Z357"/>
  <c r="W358"/>
  <c r="V359"/>
  <c r="X358"/>
  <c r="U359"/>
  <c r="Y358" l="1"/>
  <c r="X359"/>
  <c r="U360"/>
  <c r="W359"/>
  <c r="V360"/>
  <c r="AA357"/>
  <c r="Z358"/>
  <c r="Y359" l="1"/>
  <c r="AA358"/>
  <c r="Z359"/>
  <c r="W360"/>
  <c r="V361"/>
  <c r="X360"/>
  <c r="U361"/>
  <c r="Y360" l="1"/>
  <c r="X361"/>
  <c r="U362"/>
  <c r="W361"/>
  <c r="V362"/>
  <c r="AA359"/>
  <c r="Z360"/>
  <c r="Y361" l="1"/>
  <c r="AA360"/>
  <c r="Z361"/>
  <c r="W362"/>
  <c r="V363"/>
  <c r="X362"/>
  <c r="U363"/>
  <c r="Y362" l="1"/>
  <c r="X363"/>
  <c r="U364"/>
  <c r="W363"/>
  <c r="V364"/>
  <c r="AA361"/>
  <c r="Z362"/>
  <c r="Y363" l="1"/>
  <c r="AA362"/>
  <c r="Z363"/>
  <c r="W364"/>
  <c r="V365"/>
  <c r="X364"/>
  <c r="U365"/>
  <c r="Y364" l="1"/>
  <c r="X365"/>
  <c r="U366"/>
  <c r="W365"/>
  <c r="V366"/>
  <c r="AA363"/>
  <c r="Z364"/>
  <c r="Y365" l="1"/>
  <c r="AA364"/>
  <c r="Z365"/>
  <c r="W366"/>
  <c r="V367"/>
  <c r="X366"/>
  <c r="U367"/>
  <c r="Y366" l="1"/>
  <c r="X367"/>
  <c r="U368"/>
  <c r="W367"/>
  <c r="V368"/>
  <c r="AA365"/>
  <c r="Z366"/>
  <c r="Y367" l="1"/>
  <c r="AA366"/>
  <c r="Z367"/>
  <c r="W368"/>
  <c r="V369"/>
  <c r="X368"/>
  <c r="U369"/>
  <c r="Y368" l="1"/>
  <c r="X369"/>
  <c r="U370"/>
  <c r="W369"/>
  <c r="V370"/>
  <c r="AA367"/>
  <c r="Z368"/>
  <c r="Y369" l="1"/>
  <c r="AA368"/>
  <c r="Z369"/>
  <c r="W370"/>
  <c r="V371"/>
  <c r="X370"/>
  <c r="U371"/>
  <c r="Y370" l="1"/>
  <c r="X371"/>
  <c r="U372"/>
  <c r="W371"/>
  <c r="V372"/>
  <c r="AA369"/>
  <c r="Z370"/>
  <c r="Y371" l="1"/>
  <c r="AA370"/>
  <c r="Z371"/>
  <c r="W372"/>
  <c r="V373"/>
  <c r="X372"/>
  <c r="U373"/>
  <c r="Y372" l="1"/>
  <c r="X373"/>
  <c r="U374"/>
  <c r="W373"/>
  <c r="V374"/>
  <c r="AA371"/>
  <c r="Z372"/>
  <c r="Y373" l="1"/>
  <c r="AA372"/>
  <c r="Z373"/>
  <c r="W374"/>
  <c r="V375"/>
  <c r="X374"/>
  <c r="U375"/>
  <c r="Y374" l="1"/>
  <c r="X375"/>
  <c r="U376"/>
  <c r="W375"/>
  <c r="V376"/>
  <c r="AA373"/>
  <c r="Z374"/>
  <c r="Y375" l="1"/>
  <c r="AA374"/>
  <c r="Z375"/>
  <c r="W376"/>
  <c r="V377"/>
  <c r="X376"/>
  <c r="U377"/>
  <c r="Y376" l="1"/>
  <c r="X377"/>
  <c r="U378"/>
  <c r="W377"/>
  <c r="V378"/>
  <c r="AA375"/>
  <c r="Z376"/>
  <c r="Y377" l="1"/>
  <c r="AA376"/>
  <c r="Z377"/>
  <c r="W378"/>
  <c r="V379"/>
  <c r="X378"/>
  <c r="U379"/>
  <c r="Y378" l="1"/>
  <c r="X379"/>
  <c r="U380"/>
  <c r="W379"/>
  <c r="V380"/>
  <c r="AA377"/>
  <c r="Z378"/>
  <c r="Y379" l="1"/>
  <c r="AA378"/>
  <c r="Z379"/>
  <c r="W380"/>
  <c r="V381"/>
  <c r="X380"/>
  <c r="U381"/>
  <c r="Y380" l="1"/>
  <c r="X381"/>
  <c r="U382"/>
  <c r="W381"/>
  <c r="V382"/>
  <c r="AA379"/>
  <c r="Z380"/>
  <c r="Y381" l="1"/>
  <c r="AA380"/>
  <c r="Z381"/>
  <c r="W382"/>
  <c r="V383"/>
  <c r="X382"/>
  <c r="U383"/>
  <c r="Y382" l="1"/>
  <c r="X383"/>
  <c r="U384"/>
  <c r="W383"/>
  <c r="V384"/>
  <c r="AA381"/>
  <c r="Z382"/>
  <c r="Y383" l="1"/>
  <c r="AA382"/>
  <c r="Z383"/>
  <c r="W384"/>
  <c r="V385"/>
  <c r="X384"/>
  <c r="U385"/>
  <c r="Y384" l="1"/>
  <c r="X385"/>
  <c r="U386"/>
  <c r="W385"/>
  <c r="V386"/>
  <c r="AA383"/>
  <c r="Z384"/>
  <c r="Y385" l="1"/>
  <c r="AA384"/>
  <c r="Z385"/>
  <c r="W386"/>
  <c r="V387"/>
  <c r="X386"/>
  <c r="U387"/>
  <c r="Y386" l="1"/>
  <c r="X387"/>
  <c r="U388"/>
  <c r="W387"/>
  <c r="V388"/>
  <c r="AA385"/>
  <c r="Z386"/>
  <c r="Y387" l="1"/>
  <c r="AA386"/>
  <c r="Z387"/>
  <c r="W388"/>
  <c r="V389"/>
  <c r="X388"/>
  <c r="U389"/>
  <c r="Y388" l="1"/>
  <c r="X389"/>
  <c r="U390"/>
  <c r="W389"/>
  <c r="V390"/>
  <c r="AA387"/>
  <c r="Z388"/>
  <c r="Y389" l="1"/>
  <c r="AA388"/>
  <c r="Z389"/>
  <c r="W390"/>
  <c r="V391"/>
  <c r="X390"/>
  <c r="U391"/>
  <c r="Y390" l="1"/>
  <c r="X391"/>
  <c r="U392"/>
  <c r="W391"/>
  <c r="V392"/>
  <c r="AA389"/>
  <c r="Z390"/>
  <c r="Y391" l="1"/>
  <c r="AA390"/>
  <c r="Z391"/>
  <c r="W392"/>
  <c r="V393"/>
  <c r="X392"/>
  <c r="U393"/>
  <c r="Y392" l="1"/>
  <c r="X393"/>
  <c r="U394"/>
  <c r="W393"/>
  <c r="V394"/>
  <c r="AA391"/>
  <c r="Z392"/>
  <c r="Y393" l="1"/>
  <c r="AA392"/>
  <c r="Z393"/>
  <c r="W394"/>
  <c r="V395"/>
  <c r="X394"/>
  <c r="U395"/>
  <c r="Y394" l="1"/>
  <c r="X395"/>
  <c r="U396"/>
  <c r="W395"/>
  <c r="V396"/>
  <c r="AA393"/>
  <c r="Z394"/>
  <c r="Y395" l="1"/>
  <c r="AA394"/>
  <c r="Z395"/>
  <c r="W396"/>
  <c r="V397"/>
  <c r="X396"/>
  <c r="U397"/>
  <c r="Y396" l="1"/>
  <c r="X397"/>
  <c r="U398"/>
  <c r="W397"/>
  <c r="V398"/>
  <c r="AA395"/>
  <c r="Z396"/>
  <c r="Y397" l="1"/>
  <c r="AA396"/>
  <c r="Z397"/>
  <c r="W398"/>
  <c r="V399"/>
  <c r="X398"/>
  <c r="U399"/>
  <c r="Y398" l="1"/>
  <c r="X399"/>
  <c r="U400"/>
  <c r="W399"/>
  <c r="V400"/>
  <c r="AA397"/>
  <c r="Z398"/>
  <c r="Y399" l="1"/>
  <c r="AA398"/>
  <c r="Z399"/>
  <c r="W400"/>
  <c r="V401"/>
  <c r="X400"/>
  <c r="U401"/>
  <c r="Y400" l="1"/>
  <c r="X401"/>
  <c r="U402"/>
  <c r="W401"/>
  <c r="V402"/>
  <c r="AA399"/>
  <c r="Z400"/>
  <c r="Y401" l="1"/>
  <c r="AA400"/>
  <c r="Z401"/>
  <c r="W402"/>
  <c r="V403"/>
  <c r="X402"/>
  <c r="U403"/>
  <c r="Y402" l="1"/>
  <c r="X403"/>
  <c r="U404"/>
  <c r="W403"/>
  <c r="V404"/>
  <c r="AA401"/>
  <c r="Z402"/>
  <c r="Y403" l="1"/>
  <c r="AA402"/>
  <c r="Z403"/>
  <c r="W404"/>
  <c r="V405"/>
  <c r="X404"/>
  <c r="U405"/>
  <c r="Y404" l="1"/>
  <c r="X405"/>
  <c r="U406"/>
  <c r="W405"/>
  <c r="V406"/>
  <c r="AA403"/>
  <c r="Z404"/>
  <c r="Y405" l="1"/>
  <c r="AA404"/>
  <c r="Z405"/>
  <c r="W406"/>
  <c r="V407"/>
  <c r="X406"/>
  <c r="U407"/>
  <c r="Y406" l="1"/>
  <c r="X407"/>
  <c r="U408"/>
  <c r="W407"/>
  <c r="V408"/>
  <c r="AA405"/>
  <c r="Z406"/>
  <c r="Y407" l="1"/>
  <c r="AA406"/>
  <c r="Z407"/>
  <c r="W408"/>
  <c r="V409"/>
  <c r="X408"/>
  <c r="U409"/>
  <c r="Y408" l="1"/>
  <c r="X409"/>
  <c r="U410"/>
  <c r="W409"/>
  <c r="V410"/>
  <c r="AA407"/>
  <c r="Z408"/>
  <c r="Y409" l="1"/>
  <c r="AA408"/>
  <c r="Z409"/>
  <c r="W410"/>
  <c r="V411"/>
  <c r="X410"/>
  <c r="U411"/>
  <c r="Y410" l="1"/>
  <c r="X411"/>
  <c r="U412"/>
  <c r="W411"/>
  <c r="V412"/>
  <c r="AA409"/>
  <c r="Z410"/>
  <c r="Y411" l="1"/>
  <c r="AA410"/>
  <c r="Z411"/>
  <c r="W412"/>
  <c r="V413"/>
  <c r="X412"/>
  <c r="U413"/>
  <c r="Y412" l="1"/>
  <c r="X413"/>
  <c r="U414"/>
  <c r="W413"/>
  <c r="V414"/>
  <c r="AA411"/>
  <c r="Z412"/>
  <c r="Y413" l="1"/>
  <c r="AA412"/>
  <c r="Z413"/>
  <c r="W414"/>
  <c r="V415"/>
  <c r="X414"/>
  <c r="U415"/>
  <c r="Y414" l="1"/>
  <c r="X415"/>
  <c r="U416"/>
  <c r="W415"/>
  <c r="V416"/>
  <c r="AA413"/>
  <c r="Z414"/>
  <c r="Y415" l="1"/>
  <c r="AA414"/>
  <c r="Z415"/>
  <c r="W416"/>
  <c r="V417"/>
  <c r="X416"/>
  <c r="U417"/>
  <c r="Y416" l="1"/>
  <c r="X417"/>
  <c r="U418"/>
  <c r="W417"/>
  <c r="V418"/>
  <c r="AA415"/>
  <c r="Z416"/>
  <c r="Y417" l="1"/>
  <c r="AA416"/>
  <c r="Z417"/>
  <c r="W418"/>
  <c r="V419"/>
  <c r="X418"/>
  <c r="U419"/>
  <c r="Y418" l="1"/>
  <c r="X419"/>
  <c r="U420"/>
  <c r="W419"/>
  <c r="V420"/>
  <c r="AA417"/>
  <c r="Z418"/>
  <c r="Y419" l="1"/>
  <c r="AA418"/>
  <c r="Z419"/>
  <c r="W420"/>
  <c r="V421"/>
  <c r="X420"/>
  <c r="U421"/>
  <c r="Y420" l="1"/>
  <c r="X421"/>
  <c r="U422"/>
  <c r="W421"/>
  <c r="V422"/>
  <c r="AA419"/>
  <c r="Z420"/>
  <c r="Y421" l="1"/>
  <c r="AA420"/>
  <c r="Z421"/>
  <c r="W422"/>
  <c r="V423"/>
  <c r="X422"/>
  <c r="U423"/>
  <c r="Y422" l="1"/>
  <c r="X423"/>
  <c r="U424"/>
  <c r="W423"/>
  <c r="V424"/>
  <c r="AA421"/>
  <c r="Z422"/>
  <c r="Y423" l="1"/>
  <c r="AA422"/>
  <c r="Z423"/>
  <c r="W424"/>
  <c r="V425"/>
  <c r="X424"/>
  <c r="U425"/>
  <c r="Y424" l="1"/>
  <c r="X425"/>
  <c r="U426"/>
  <c r="W425"/>
  <c r="V426"/>
  <c r="AA423"/>
  <c r="Z424"/>
  <c r="Y425" l="1"/>
  <c r="AA424"/>
  <c r="Z425"/>
  <c r="W426"/>
  <c r="V427"/>
  <c r="X426"/>
  <c r="U427"/>
  <c r="Y426" l="1"/>
  <c r="X427"/>
  <c r="U428"/>
  <c r="W427"/>
  <c r="V428"/>
  <c r="AA425"/>
  <c r="Z426"/>
  <c r="Y427" l="1"/>
  <c r="AA426"/>
  <c r="Z427"/>
  <c r="W428"/>
  <c r="V429"/>
  <c r="X428"/>
  <c r="U429"/>
  <c r="Y428" l="1"/>
  <c r="X429"/>
  <c r="U430"/>
  <c r="W429"/>
  <c r="V430"/>
  <c r="AA427"/>
  <c r="Z428"/>
  <c r="Y429" l="1"/>
  <c r="AA428"/>
  <c r="Z429"/>
  <c r="W430"/>
  <c r="V431"/>
  <c r="X430"/>
  <c r="U431"/>
  <c r="Y430" l="1"/>
  <c r="X431"/>
  <c r="U432"/>
  <c r="W431"/>
  <c r="V432"/>
  <c r="AA429"/>
  <c r="Z430"/>
  <c r="Y431" l="1"/>
  <c r="AA430"/>
  <c r="Z431"/>
  <c r="W432"/>
  <c r="V433"/>
  <c r="X432"/>
  <c r="U433"/>
  <c r="Y432" l="1"/>
  <c r="X433"/>
  <c r="U434"/>
  <c r="W433"/>
  <c r="V434"/>
  <c r="AA431"/>
  <c r="Z432"/>
  <c r="Y433" l="1"/>
  <c r="AA432"/>
  <c r="Z433"/>
  <c r="W434"/>
  <c r="V435"/>
  <c r="X434"/>
  <c r="U435"/>
  <c r="Y434" l="1"/>
  <c r="X435"/>
  <c r="U436"/>
  <c r="W435"/>
  <c r="V436"/>
  <c r="AA433"/>
  <c r="Z434"/>
  <c r="Y435" l="1"/>
  <c r="AA434"/>
  <c r="Z435"/>
  <c r="W436"/>
  <c r="V437"/>
  <c r="X436"/>
  <c r="U437"/>
  <c r="Y436" l="1"/>
  <c r="X437"/>
  <c r="U438"/>
  <c r="W437"/>
  <c r="V438"/>
  <c r="AA435"/>
  <c r="Z436"/>
  <c r="Y437" l="1"/>
  <c r="AA436"/>
  <c r="Z437"/>
  <c r="W438"/>
  <c r="V439"/>
  <c r="X438"/>
  <c r="U439"/>
  <c r="Y438" l="1"/>
  <c r="X439"/>
  <c r="U440"/>
  <c r="W439"/>
  <c r="V440"/>
  <c r="AA437"/>
  <c r="Z438"/>
  <c r="Y439" l="1"/>
  <c r="AA438"/>
  <c r="Z439"/>
  <c r="W440"/>
  <c r="V441"/>
  <c r="X440"/>
  <c r="U441"/>
  <c r="Y440" l="1"/>
  <c r="X441"/>
  <c r="U442"/>
  <c r="W441"/>
  <c r="V442"/>
  <c r="AA439"/>
  <c r="Z440"/>
  <c r="Y441" l="1"/>
  <c r="AA440"/>
  <c r="Z441"/>
  <c r="W442"/>
  <c r="V443"/>
  <c r="X442"/>
  <c r="U443"/>
  <c r="Y442" l="1"/>
  <c r="X443"/>
  <c r="U444"/>
  <c r="W443"/>
  <c r="V444"/>
  <c r="AA441"/>
  <c r="Z442"/>
  <c r="Y443" l="1"/>
  <c r="AA442"/>
  <c r="Z443"/>
  <c r="W444"/>
  <c r="V445"/>
  <c r="X444"/>
  <c r="U445"/>
  <c r="Y444" l="1"/>
  <c r="X445"/>
  <c r="U446"/>
  <c r="W445"/>
  <c r="V446"/>
  <c r="AA443"/>
  <c r="Z444"/>
  <c r="Y445" l="1"/>
  <c r="AA444"/>
  <c r="Z445"/>
  <c r="W446"/>
  <c r="V447"/>
  <c r="X446"/>
  <c r="U447"/>
  <c r="Y446" l="1"/>
  <c r="X447"/>
  <c r="U448"/>
  <c r="W447"/>
  <c r="V448"/>
  <c r="AA445"/>
  <c r="Z446"/>
  <c r="Y447" l="1"/>
  <c r="AA446"/>
  <c r="Z447"/>
  <c r="W448"/>
  <c r="V449"/>
  <c r="X448"/>
  <c r="U449"/>
  <c r="Y448" l="1"/>
  <c r="X449"/>
  <c r="U450"/>
  <c r="W449"/>
  <c r="V450"/>
  <c r="AA447"/>
  <c r="Z448"/>
  <c r="Y449" l="1"/>
  <c r="AA448"/>
  <c r="Z449"/>
  <c r="W450"/>
  <c r="V451"/>
  <c r="X450"/>
  <c r="U451"/>
  <c r="Y450" l="1"/>
  <c r="X451"/>
  <c r="U452"/>
  <c r="W451"/>
  <c r="V452"/>
  <c r="AA449"/>
  <c r="Z450"/>
  <c r="Y451" l="1"/>
  <c r="AA450"/>
  <c r="Z451"/>
  <c r="W452"/>
  <c r="V453"/>
  <c r="X452"/>
  <c r="U453"/>
  <c r="Y452" l="1"/>
  <c r="X453"/>
  <c r="U454"/>
  <c r="W453"/>
  <c r="V454"/>
  <c r="AA451"/>
  <c r="Z452"/>
  <c r="Y453" l="1"/>
  <c r="AA452"/>
  <c r="Z453"/>
  <c r="W454"/>
  <c r="V455"/>
  <c r="X454"/>
  <c r="U455"/>
  <c r="Y454" l="1"/>
  <c r="X455"/>
  <c r="U456"/>
  <c r="W455"/>
  <c r="V456"/>
  <c r="AA453"/>
  <c r="Z454"/>
  <c r="Y455" l="1"/>
  <c r="AA454"/>
  <c r="Z455"/>
  <c r="W456"/>
  <c r="V457"/>
  <c r="X456"/>
  <c r="U457"/>
  <c r="Y456" l="1"/>
  <c r="X457"/>
  <c r="U458"/>
  <c r="W457"/>
  <c r="V458"/>
  <c r="AA455"/>
  <c r="Z456"/>
  <c r="Y457" l="1"/>
  <c r="AA456"/>
  <c r="Z457"/>
  <c r="W458"/>
  <c r="V459"/>
  <c r="X458"/>
  <c r="U459"/>
  <c r="Y458" l="1"/>
  <c r="X459"/>
  <c r="U460"/>
  <c r="W459"/>
  <c r="V460"/>
  <c r="AA457"/>
  <c r="Z458"/>
  <c r="Y459" l="1"/>
  <c r="AA458"/>
  <c r="Z459"/>
  <c r="W460"/>
  <c r="V461"/>
  <c r="X460"/>
  <c r="U461"/>
  <c r="Y460" l="1"/>
  <c r="X461"/>
  <c r="U462"/>
  <c r="W461"/>
  <c r="V462"/>
  <c r="AA459"/>
  <c r="Z460"/>
  <c r="Y461" l="1"/>
  <c r="AA460"/>
  <c r="Z461"/>
  <c r="W462"/>
  <c r="V463"/>
  <c r="X462"/>
  <c r="U463"/>
  <c r="Y462" l="1"/>
  <c r="X463"/>
  <c r="U464"/>
  <c r="W463"/>
  <c r="V464"/>
  <c r="AA461"/>
  <c r="Z462"/>
  <c r="Y463" l="1"/>
  <c r="AA462"/>
  <c r="Z463"/>
  <c r="W464"/>
  <c r="V465"/>
  <c r="X464"/>
  <c r="U465"/>
  <c r="Y464" l="1"/>
  <c r="X465"/>
  <c r="U466"/>
  <c r="W465"/>
  <c r="V466"/>
  <c r="AA463"/>
  <c r="Z464"/>
  <c r="Y465" l="1"/>
  <c r="AA464"/>
  <c r="Z465"/>
  <c r="W466"/>
  <c r="V467"/>
  <c r="X466"/>
  <c r="U467"/>
  <c r="Y466" l="1"/>
  <c r="X467"/>
  <c r="U468"/>
  <c r="W467"/>
  <c r="V468"/>
  <c r="AA465"/>
  <c r="Z466"/>
  <c r="Y467" l="1"/>
  <c r="AA466"/>
  <c r="Z467"/>
  <c r="W468"/>
  <c r="V469"/>
  <c r="X468"/>
  <c r="U469"/>
  <c r="Y468" l="1"/>
  <c r="X469"/>
  <c r="U470"/>
  <c r="W469"/>
  <c r="V470"/>
  <c r="AA467"/>
  <c r="Z468"/>
  <c r="Y469" l="1"/>
  <c r="AA468"/>
  <c r="Z469"/>
  <c r="W470"/>
  <c r="V471"/>
  <c r="X470"/>
  <c r="U471"/>
  <c r="Y470" l="1"/>
  <c r="X471"/>
  <c r="U472"/>
  <c r="W471"/>
  <c r="V472"/>
  <c r="AA469"/>
  <c r="Z470"/>
  <c r="Y471" l="1"/>
  <c r="AA470"/>
  <c r="Z471"/>
  <c r="W472"/>
  <c r="V473"/>
  <c r="X472"/>
  <c r="U473"/>
  <c r="Y472" l="1"/>
  <c r="X473"/>
  <c r="U474"/>
  <c r="W473"/>
  <c r="V474"/>
  <c r="AA471"/>
  <c r="Z472"/>
  <c r="Y473" l="1"/>
  <c r="AA472"/>
  <c r="Z473"/>
  <c r="W474"/>
  <c r="V475"/>
  <c r="X474"/>
  <c r="U475"/>
  <c r="Y474" l="1"/>
  <c r="X475"/>
  <c r="U476"/>
  <c r="W475"/>
  <c r="V476"/>
  <c r="AA473"/>
  <c r="Z474"/>
  <c r="Y475" l="1"/>
  <c r="AA474"/>
  <c r="Z475"/>
  <c r="W476"/>
  <c r="V477"/>
  <c r="X476"/>
  <c r="U477"/>
  <c r="Y476" l="1"/>
  <c r="X477"/>
  <c r="U478"/>
  <c r="W477"/>
  <c r="V478"/>
  <c r="AA475"/>
  <c r="Z476"/>
  <c r="Y477" l="1"/>
  <c r="AA476"/>
  <c r="Z477"/>
  <c r="W478"/>
  <c r="V479"/>
  <c r="X478"/>
  <c r="U479"/>
  <c r="Y478" l="1"/>
  <c r="X479"/>
  <c r="U480"/>
  <c r="W479"/>
  <c r="V480"/>
  <c r="AA477"/>
  <c r="Z478"/>
  <c r="Y479" l="1"/>
  <c r="AA478"/>
  <c r="Z479"/>
  <c r="W480"/>
  <c r="V481"/>
  <c r="X480"/>
  <c r="U481"/>
  <c r="Y480" l="1"/>
  <c r="X481"/>
  <c r="U482"/>
  <c r="W481"/>
  <c r="V482"/>
  <c r="AA479"/>
  <c r="Z480"/>
  <c r="Y481" l="1"/>
  <c r="AA480"/>
  <c r="Z481"/>
  <c r="W482"/>
  <c r="V483"/>
  <c r="X482"/>
  <c r="U483"/>
  <c r="Y482" l="1"/>
  <c r="X483"/>
  <c r="U484"/>
  <c r="W483"/>
  <c r="V484"/>
  <c r="AA481"/>
  <c r="Z482"/>
  <c r="Y483" l="1"/>
  <c r="AA482"/>
  <c r="Z483"/>
  <c r="W484"/>
  <c r="V485"/>
  <c r="X484"/>
  <c r="U485"/>
  <c r="Y484" l="1"/>
  <c r="X485"/>
  <c r="U486"/>
  <c r="W485"/>
  <c r="V486"/>
  <c r="AA483"/>
  <c r="Z484"/>
  <c r="Y485" l="1"/>
  <c r="AA484"/>
  <c r="Z485"/>
  <c r="W486"/>
  <c r="V487"/>
  <c r="X486"/>
  <c r="U487"/>
  <c r="Y486" l="1"/>
  <c r="X487"/>
  <c r="U488"/>
  <c r="W487"/>
  <c r="V488"/>
  <c r="AA485"/>
  <c r="Z486"/>
  <c r="Y487" l="1"/>
  <c r="W488"/>
  <c r="V489"/>
  <c r="X488"/>
  <c r="U489"/>
  <c r="AA486"/>
  <c r="Z487"/>
  <c r="Y488" l="1"/>
  <c r="AA487"/>
  <c r="Z488"/>
  <c r="X489"/>
  <c r="U490"/>
  <c r="W489"/>
  <c r="V490"/>
  <c r="Y489" l="1"/>
  <c r="W490"/>
  <c r="V491"/>
  <c r="X490"/>
  <c r="U491"/>
  <c r="AA488"/>
  <c r="Z489"/>
  <c r="Y490" l="1"/>
  <c r="AA489"/>
  <c r="Z490"/>
  <c r="X491"/>
  <c r="U492"/>
  <c r="W491"/>
  <c r="V492"/>
  <c r="Y491" l="1"/>
  <c r="W492"/>
  <c r="V493"/>
  <c r="X492"/>
  <c r="U493"/>
  <c r="AA490"/>
  <c r="Z491"/>
  <c r="Y492" l="1"/>
  <c r="AA491"/>
  <c r="Z492"/>
  <c r="X493"/>
  <c r="U494"/>
  <c r="W493"/>
  <c r="V494"/>
  <c r="Y493" l="1"/>
  <c r="W494"/>
  <c r="V495"/>
  <c r="X494"/>
  <c r="U495"/>
  <c r="AA492"/>
  <c r="Z493"/>
  <c r="Y494" l="1"/>
  <c r="AA493"/>
  <c r="Z494"/>
  <c r="X495"/>
  <c r="U496"/>
  <c r="W495"/>
  <c r="V496"/>
  <c r="Y495" l="1"/>
  <c r="W496"/>
  <c r="V497"/>
  <c r="X496"/>
  <c r="U497"/>
  <c r="AA494"/>
  <c r="Z495"/>
  <c r="Y496" l="1"/>
  <c r="AA495"/>
  <c r="Z496"/>
  <c r="X497"/>
  <c r="U498"/>
  <c r="W497"/>
  <c r="V498"/>
  <c r="Y497" l="1"/>
  <c r="W498"/>
  <c r="V499"/>
  <c r="X498"/>
  <c r="U499"/>
  <c r="AA496"/>
  <c r="Z497"/>
  <c r="Y498" l="1"/>
  <c r="AA497"/>
  <c r="Z498"/>
  <c r="X499"/>
  <c r="U500"/>
  <c r="W499"/>
  <c r="V500"/>
  <c r="Y499" l="1"/>
  <c r="W500"/>
  <c r="V501"/>
  <c r="X500"/>
  <c r="U501"/>
  <c r="AA498"/>
  <c r="Z499"/>
  <c r="Y500" l="1"/>
  <c r="AA499"/>
  <c r="Z500"/>
  <c r="X501"/>
  <c r="U502"/>
  <c r="W501"/>
  <c r="V502"/>
  <c r="Y501" l="1"/>
  <c r="W502"/>
  <c r="V503"/>
  <c r="X502"/>
  <c r="U503"/>
  <c r="AA500"/>
  <c r="Z501"/>
  <c r="Y502" l="1"/>
  <c r="AA501"/>
  <c r="Z502"/>
  <c r="X503"/>
  <c r="U504"/>
  <c r="W503"/>
  <c r="V504"/>
  <c r="Y503" l="1"/>
  <c r="W504"/>
  <c r="V505"/>
  <c r="X504"/>
  <c r="U505"/>
  <c r="AA502"/>
  <c r="Z503"/>
  <c r="Y504" l="1"/>
  <c r="AA503"/>
  <c r="Z504"/>
  <c r="X505"/>
  <c r="U506"/>
  <c r="W505"/>
  <c r="V506"/>
  <c r="Y505" l="1"/>
  <c r="W506"/>
  <c r="V507"/>
  <c r="X506"/>
  <c r="U507"/>
  <c r="AA504"/>
  <c r="Z505"/>
  <c r="Y506" l="1"/>
  <c r="AA505"/>
  <c r="Z506"/>
  <c r="X507"/>
  <c r="U508"/>
  <c r="W507"/>
  <c r="V508"/>
  <c r="Y507" l="1"/>
  <c r="W508"/>
  <c r="V509"/>
  <c r="X508"/>
  <c r="U509"/>
  <c r="AA506"/>
  <c r="Z507"/>
  <c r="Y508" l="1"/>
  <c r="AA507"/>
  <c r="Z508"/>
  <c r="X509"/>
  <c r="U510"/>
  <c r="W509"/>
  <c r="V510"/>
  <c r="Y509" l="1"/>
  <c r="W510"/>
  <c r="V511"/>
  <c r="X510"/>
  <c r="U511"/>
  <c r="AA508"/>
  <c r="Z509"/>
  <c r="Y510" l="1"/>
  <c r="AA509"/>
  <c r="Z510"/>
  <c r="X511"/>
  <c r="U512"/>
  <c r="W511"/>
  <c r="V512"/>
  <c r="Y511" l="1"/>
  <c r="W512"/>
  <c r="V513"/>
  <c r="X512"/>
  <c r="U513"/>
  <c r="AA510"/>
  <c r="Z511"/>
  <c r="Y512" l="1"/>
  <c r="AA511"/>
  <c r="Z512"/>
  <c r="X513"/>
  <c r="U514"/>
  <c r="W513"/>
  <c r="V514"/>
  <c r="Y513" l="1"/>
  <c r="W514"/>
  <c r="V515"/>
  <c r="X514"/>
  <c r="U515"/>
  <c r="AA512"/>
  <c r="Z513"/>
  <c r="Y514" l="1"/>
  <c r="AA513"/>
  <c r="Z514"/>
  <c r="X515"/>
  <c r="U516"/>
  <c r="W515"/>
  <c r="V516"/>
  <c r="Y515" l="1"/>
  <c r="W516"/>
  <c r="V517"/>
  <c r="X516"/>
  <c r="U517"/>
  <c r="AA514"/>
  <c r="Z515"/>
  <c r="Y516" l="1"/>
  <c r="AA515"/>
  <c r="Z516"/>
  <c r="X517"/>
  <c r="U518"/>
  <c r="W517"/>
  <c r="V518"/>
  <c r="Y517" l="1"/>
  <c r="W518"/>
  <c r="V519"/>
  <c r="X518"/>
  <c r="U519"/>
  <c r="AA516"/>
  <c r="Z517"/>
  <c r="Y518" l="1"/>
  <c r="AA517"/>
  <c r="Z518"/>
  <c r="X519"/>
  <c r="U520"/>
  <c r="W519"/>
  <c r="V520"/>
  <c r="Y519" l="1"/>
  <c r="W520"/>
  <c r="V521"/>
  <c r="X520"/>
  <c r="U521"/>
  <c r="AA518"/>
  <c r="Z519"/>
  <c r="Y520" l="1"/>
  <c r="AA519"/>
  <c r="Z520"/>
  <c r="X521"/>
  <c r="U522"/>
  <c r="W521"/>
  <c r="V522"/>
  <c r="Y521" l="1"/>
  <c r="W522"/>
  <c r="V523"/>
  <c r="X522"/>
  <c r="U523"/>
  <c r="AA520"/>
  <c r="Z521"/>
  <c r="Y522" l="1"/>
  <c r="AA521"/>
  <c r="Z522"/>
  <c r="X523"/>
  <c r="U524"/>
  <c r="W523"/>
  <c r="V524"/>
  <c r="Y523" l="1"/>
  <c r="W524"/>
  <c r="V525"/>
  <c r="X524"/>
  <c r="U525"/>
  <c r="AA522"/>
  <c r="Z523"/>
  <c r="Y524" l="1"/>
  <c r="AA523"/>
  <c r="Z524"/>
  <c r="X525"/>
  <c r="U526"/>
  <c r="W525"/>
  <c r="V526"/>
  <c r="Y525" l="1"/>
  <c r="W526"/>
  <c r="V527"/>
  <c r="X526"/>
  <c r="U527"/>
  <c r="AA524"/>
  <c r="Z525"/>
  <c r="Y526" l="1"/>
  <c r="AA525"/>
  <c r="Z526"/>
  <c r="X527"/>
  <c r="U528"/>
  <c r="W527"/>
  <c r="V528"/>
  <c r="Y527" l="1"/>
  <c r="W528"/>
  <c r="V529"/>
  <c r="X528"/>
  <c r="U529"/>
  <c r="AA526"/>
  <c r="Z527"/>
  <c r="Y528" l="1"/>
  <c r="AA527"/>
  <c r="Z528"/>
  <c r="X529"/>
  <c r="U530"/>
  <c r="W529"/>
  <c r="V530"/>
  <c r="Y529" l="1"/>
  <c r="W530"/>
  <c r="V531"/>
  <c r="X530"/>
  <c r="U531"/>
  <c r="AA528"/>
  <c r="Z529"/>
  <c r="Y530" l="1"/>
  <c r="AA529"/>
  <c r="Z530"/>
  <c r="X531"/>
  <c r="U532"/>
  <c r="W531"/>
  <c r="V532"/>
  <c r="Y531" l="1"/>
  <c r="W532"/>
  <c r="V533"/>
  <c r="X532"/>
  <c r="U533"/>
  <c r="AA530"/>
  <c r="Z531"/>
  <c r="Y532" l="1"/>
  <c r="AA531"/>
  <c r="Z532"/>
  <c r="X533"/>
  <c r="U534"/>
  <c r="W533"/>
  <c r="V534"/>
  <c r="Y533" l="1"/>
  <c r="W534"/>
  <c r="V535"/>
  <c r="X534"/>
  <c r="U535"/>
  <c r="AA532"/>
  <c r="Z533"/>
  <c r="Y534" l="1"/>
  <c r="AA533"/>
  <c r="Z534"/>
  <c r="X535"/>
  <c r="U536"/>
  <c r="W535"/>
  <c r="V536"/>
  <c r="Y535" l="1"/>
  <c r="W536"/>
  <c r="V537"/>
  <c r="X536"/>
  <c r="U537"/>
  <c r="AA534"/>
  <c r="Z535"/>
  <c r="Y536" l="1"/>
  <c r="AA535"/>
  <c r="Z536"/>
  <c r="X537"/>
  <c r="U538"/>
  <c r="W537"/>
  <c r="V538"/>
  <c r="Y537" l="1"/>
  <c r="W538"/>
  <c r="V539"/>
  <c r="X538"/>
  <c r="U539"/>
  <c r="AA536"/>
  <c r="Z537"/>
  <c r="Y538" l="1"/>
  <c r="AA537"/>
  <c r="Z538"/>
  <c r="X539"/>
  <c r="U540"/>
  <c r="W539"/>
  <c r="V540"/>
  <c r="Y539" l="1"/>
  <c r="W540"/>
  <c r="V541"/>
  <c r="X540"/>
  <c r="U541"/>
  <c r="AA538"/>
  <c r="Z539"/>
  <c r="Y540" l="1"/>
  <c r="AA539"/>
  <c r="Z540"/>
  <c r="X541"/>
  <c r="U542"/>
  <c r="W541"/>
  <c r="V542"/>
  <c r="Y541" l="1"/>
  <c r="W542"/>
  <c r="V543"/>
  <c r="X542"/>
  <c r="U543"/>
  <c r="AA540"/>
  <c r="Z541"/>
  <c r="Y542" l="1"/>
  <c r="AA541"/>
  <c r="Z542"/>
  <c r="X543"/>
  <c r="U544"/>
  <c r="W543"/>
  <c r="V544"/>
  <c r="Y543" l="1"/>
  <c r="W544"/>
  <c r="V545"/>
  <c r="X544"/>
  <c r="U545"/>
  <c r="AA542"/>
  <c r="Z543"/>
  <c r="Y544" l="1"/>
  <c r="AA543"/>
  <c r="Z544"/>
  <c r="X545"/>
  <c r="U546"/>
  <c r="W545"/>
  <c r="V546"/>
  <c r="Y545" l="1"/>
  <c r="W546"/>
  <c r="V547"/>
  <c r="X546"/>
  <c r="U547"/>
  <c r="AA544"/>
  <c r="Z545"/>
  <c r="Y546" l="1"/>
  <c r="AA545"/>
  <c r="Z546"/>
  <c r="X547"/>
  <c r="U548"/>
  <c r="W547"/>
  <c r="V548"/>
  <c r="Y547" l="1"/>
  <c r="W548"/>
  <c r="V549"/>
  <c r="X548"/>
  <c r="U549"/>
  <c r="AA546"/>
  <c r="Z547"/>
  <c r="Y548" l="1"/>
  <c r="AA547"/>
  <c r="Z548"/>
  <c r="X549"/>
  <c r="U550"/>
  <c r="W549"/>
  <c r="V550"/>
  <c r="Y549" l="1"/>
  <c r="Y550" s="1"/>
  <c r="W550"/>
  <c r="V551"/>
  <c r="X550"/>
  <c r="U551"/>
  <c r="AA548"/>
  <c r="Z549"/>
  <c r="AA549" l="1"/>
  <c r="Z550"/>
  <c r="X551"/>
  <c r="U552"/>
  <c r="W551"/>
  <c r="Y551" s="1"/>
  <c r="V552"/>
  <c r="W552" l="1"/>
  <c r="Y552" s="1"/>
  <c r="V553"/>
  <c r="X552"/>
  <c r="U553"/>
  <c r="AA550"/>
  <c r="Z551"/>
  <c r="AA551" l="1"/>
  <c r="Z552"/>
  <c r="X553"/>
  <c r="U554"/>
  <c r="W553"/>
  <c r="Y553" s="1"/>
  <c r="V554"/>
  <c r="W554" l="1"/>
  <c r="V555"/>
  <c r="X554"/>
  <c r="U555"/>
  <c r="AA552"/>
  <c r="Z553"/>
  <c r="Y554"/>
  <c r="AA553" l="1"/>
  <c r="Z554"/>
  <c r="X555"/>
  <c r="U556"/>
  <c r="W555"/>
  <c r="Y555" s="1"/>
  <c r="V556"/>
  <c r="W556" l="1"/>
  <c r="V557"/>
  <c r="X556"/>
  <c r="U557"/>
  <c r="AA554"/>
  <c r="Z555"/>
  <c r="Y556"/>
  <c r="AA555" l="1"/>
  <c r="Z556"/>
  <c r="X557"/>
  <c r="U558"/>
  <c r="W557"/>
  <c r="Y557" s="1"/>
  <c r="V558"/>
  <c r="W558" l="1"/>
  <c r="V559"/>
  <c r="X558"/>
  <c r="U559"/>
  <c r="AA556"/>
  <c r="Z557"/>
  <c r="Y558"/>
  <c r="AA557" l="1"/>
  <c r="Z558"/>
  <c r="X559"/>
  <c r="U560"/>
  <c r="W559"/>
  <c r="Y559" s="1"/>
  <c r="V560"/>
  <c r="W560" l="1"/>
  <c r="V561"/>
  <c r="X560"/>
  <c r="U561"/>
  <c r="AA558"/>
  <c r="Z559"/>
  <c r="Y560"/>
  <c r="AA559" l="1"/>
  <c r="Z560"/>
  <c r="X561"/>
  <c r="U562"/>
  <c r="W561"/>
  <c r="Y561" s="1"/>
  <c r="V562"/>
  <c r="W562" l="1"/>
  <c r="V563"/>
  <c r="X562"/>
  <c r="U563"/>
  <c r="AA560"/>
  <c r="Z561"/>
  <c r="Y562"/>
  <c r="AA561" l="1"/>
  <c r="Z562"/>
  <c r="X563"/>
  <c r="U564"/>
  <c r="W563"/>
  <c r="Y563" s="1"/>
  <c r="V564"/>
  <c r="W564" l="1"/>
  <c r="V565"/>
  <c r="X564"/>
  <c r="U565"/>
  <c r="AA562"/>
  <c r="Z563"/>
  <c r="Y564"/>
  <c r="AA563" l="1"/>
  <c r="Z564"/>
  <c r="X565"/>
  <c r="U566"/>
  <c r="W565"/>
  <c r="Y565" s="1"/>
  <c r="V566"/>
  <c r="W566" l="1"/>
  <c r="V567"/>
  <c r="X566"/>
  <c r="U567"/>
  <c r="AA564"/>
  <c r="Z565"/>
  <c r="Y566"/>
  <c r="AA565" l="1"/>
  <c r="Z566"/>
  <c r="X567"/>
  <c r="U568"/>
  <c r="W567"/>
  <c r="Y567" s="1"/>
  <c r="V568"/>
  <c r="W568" l="1"/>
  <c r="V569"/>
  <c r="X568"/>
  <c r="U569"/>
  <c r="AA566"/>
  <c r="Z567"/>
  <c r="Y568"/>
  <c r="AA567" l="1"/>
  <c r="Z568"/>
  <c r="X569"/>
  <c r="U570"/>
  <c r="W569"/>
  <c r="Y569" s="1"/>
  <c r="V570"/>
  <c r="W570" l="1"/>
  <c r="Y570" s="1"/>
  <c r="V571"/>
  <c r="X570"/>
  <c r="U571"/>
  <c r="AA568"/>
  <c r="Z569"/>
  <c r="AA569" l="1"/>
  <c r="Z570"/>
  <c r="X571"/>
  <c r="U572"/>
  <c r="W571"/>
  <c r="V572"/>
  <c r="Y571"/>
  <c r="W572" l="1"/>
  <c r="Y572" s="1"/>
  <c r="V573"/>
  <c r="X572"/>
  <c r="U573"/>
  <c r="AA570"/>
  <c r="Z571"/>
  <c r="AA571" l="1"/>
  <c r="Z572"/>
  <c r="X573"/>
  <c r="U574"/>
  <c r="W573"/>
  <c r="Y573" s="1"/>
  <c r="V574"/>
  <c r="W574" l="1"/>
  <c r="V575"/>
  <c r="X574"/>
  <c r="U575"/>
  <c r="AA572"/>
  <c r="Z573"/>
  <c r="Y574"/>
  <c r="AA573" l="1"/>
  <c r="Z574"/>
  <c r="X575"/>
  <c r="U576"/>
  <c r="W575"/>
  <c r="Y575" s="1"/>
  <c r="V576"/>
  <c r="W576" l="1"/>
  <c r="V577"/>
  <c r="X576"/>
  <c r="U577"/>
  <c r="AA574"/>
  <c r="Z575"/>
  <c r="Y576"/>
  <c r="AA575" l="1"/>
  <c r="Z576"/>
  <c r="X577"/>
  <c r="U578"/>
  <c r="W577"/>
  <c r="Y577" s="1"/>
  <c r="V578"/>
  <c r="W578" l="1"/>
  <c r="V579"/>
  <c r="X578"/>
  <c r="U579"/>
  <c r="AA576"/>
  <c r="Z577"/>
  <c r="Y578"/>
  <c r="AA577" l="1"/>
  <c r="Z578"/>
  <c r="X579"/>
  <c r="U580"/>
  <c r="W579"/>
  <c r="Y579" s="1"/>
  <c r="V580"/>
  <c r="W580" l="1"/>
  <c r="V581"/>
  <c r="X580"/>
  <c r="U581"/>
  <c r="AA578"/>
  <c r="Z579"/>
  <c r="Y580"/>
  <c r="AA579" l="1"/>
  <c r="Z580"/>
  <c r="X581"/>
  <c r="U582"/>
  <c r="W581"/>
  <c r="V582"/>
  <c r="Y581"/>
  <c r="W582" l="1"/>
  <c r="V583"/>
  <c r="X582"/>
  <c r="U583"/>
  <c r="AA580"/>
  <c r="Z581"/>
  <c r="Y582"/>
  <c r="AA581" l="1"/>
  <c r="Z582"/>
  <c r="X583"/>
  <c r="U584"/>
  <c r="W583"/>
  <c r="Y583" s="1"/>
  <c r="V584"/>
  <c r="W584" l="1"/>
  <c r="V585"/>
  <c r="X584"/>
  <c r="U585"/>
  <c r="AA582"/>
  <c r="Z583"/>
  <c r="Y584"/>
  <c r="AA583" l="1"/>
  <c r="Z584"/>
  <c r="X585"/>
  <c r="U586"/>
  <c r="W585"/>
  <c r="Y585" s="1"/>
  <c r="V586"/>
  <c r="W586" l="1"/>
  <c r="V587"/>
  <c r="X586"/>
  <c r="U587"/>
  <c r="AA584"/>
  <c r="Z585"/>
  <c r="Y586"/>
  <c r="AA585" l="1"/>
  <c r="Z586"/>
  <c r="X587"/>
  <c r="U588"/>
  <c r="W587"/>
  <c r="Y587" s="1"/>
  <c r="V588"/>
  <c r="W588" l="1"/>
  <c r="V589"/>
  <c r="X588"/>
  <c r="U589"/>
  <c r="AA586"/>
  <c r="Z587"/>
  <c r="Y588"/>
  <c r="AA587" l="1"/>
  <c r="Z588"/>
  <c r="X589"/>
  <c r="U590"/>
  <c r="W589"/>
  <c r="Y589" s="1"/>
  <c r="V590"/>
  <c r="W590" l="1"/>
  <c r="V591"/>
  <c r="X590"/>
  <c r="U591"/>
  <c r="AA588"/>
  <c r="Z589"/>
  <c r="Y590"/>
  <c r="AA589" l="1"/>
  <c r="Z590"/>
  <c r="X591"/>
  <c r="U592"/>
  <c r="W591"/>
  <c r="Y591" s="1"/>
  <c r="V592"/>
  <c r="W592" l="1"/>
  <c r="V593"/>
  <c r="X592"/>
  <c r="U593"/>
  <c r="AA590"/>
  <c r="Z591"/>
  <c r="Y592"/>
  <c r="AA591" l="1"/>
  <c r="Z592"/>
  <c r="X593"/>
  <c r="U594"/>
  <c r="W593"/>
  <c r="Y593" s="1"/>
  <c r="V594"/>
  <c r="W594" l="1"/>
  <c r="V595"/>
  <c r="X594"/>
  <c r="U595"/>
  <c r="AA592"/>
  <c r="Z593"/>
  <c r="Y594"/>
  <c r="AA593" l="1"/>
  <c r="Z594"/>
  <c r="X595"/>
  <c r="U596"/>
  <c r="W595"/>
  <c r="Y595" s="1"/>
  <c r="V596"/>
  <c r="W596" l="1"/>
  <c r="V597"/>
  <c r="X596"/>
  <c r="U597"/>
  <c r="AA594"/>
  <c r="Z595"/>
  <c r="Y596"/>
  <c r="AA595" l="1"/>
  <c r="Z596"/>
  <c r="X597"/>
  <c r="U598"/>
  <c r="W597"/>
  <c r="Y597" s="1"/>
  <c r="V598"/>
  <c r="W598" l="1"/>
  <c r="V599"/>
  <c r="X598"/>
  <c r="U599"/>
  <c r="AA596"/>
  <c r="Z597"/>
  <c r="Y598"/>
  <c r="AA597" l="1"/>
  <c r="Z598"/>
  <c r="X599"/>
  <c r="U600"/>
  <c r="W599"/>
  <c r="Y599" s="1"/>
  <c r="V600"/>
  <c r="W600" l="1"/>
  <c r="V601"/>
  <c r="X600"/>
  <c r="U601"/>
  <c r="AA598"/>
  <c r="Z599"/>
  <c r="Y600"/>
  <c r="AA599" l="1"/>
  <c r="Z600"/>
  <c r="X601"/>
  <c r="U602"/>
  <c r="W601"/>
  <c r="Y601" s="1"/>
  <c r="V602"/>
  <c r="W602" l="1"/>
  <c r="V603"/>
  <c r="X602"/>
  <c r="U603"/>
  <c r="AA600"/>
  <c r="Z601"/>
  <c r="Y602"/>
  <c r="AA601" l="1"/>
  <c r="Z602"/>
  <c r="X603"/>
  <c r="U604"/>
  <c r="W603"/>
  <c r="Y603" s="1"/>
  <c r="V604"/>
  <c r="W604" l="1"/>
  <c r="V605"/>
  <c r="X604"/>
  <c r="U605"/>
  <c r="AA602"/>
  <c r="Z603"/>
  <c r="Y604"/>
  <c r="AA603" l="1"/>
  <c r="Z604"/>
  <c r="X605"/>
  <c r="U606"/>
  <c r="W605"/>
  <c r="Y605" s="1"/>
  <c r="V606"/>
  <c r="W606" l="1"/>
  <c r="V607"/>
  <c r="X606"/>
  <c r="U607"/>
  <c r="AA604"/>
  <c r="Z605"/>
  <c r="Y606"/>
  <c r="AA605" l="1"/>
  <c r="Z606"/>
  <c r="X607"/>
  <c r="U608"/>
  <c r="W607"/>
  <c r="Y607" s="1"/>
  <c r="V608"/>
  <c r="W608" l="1"/>
  <c r="V609"/>
  <c r="X608"/>
  <c r="U609"/>
  <c r="AA606"/>
  <c r="Z607"/>
  <c r="Y608"/>
  <c r="AA607" l="1"/>
  <c r="Z608"/>
  <c r="X609"/>
  <c r="U610"/>
  <c r="W609"/>
  <c r="Y609" s="1"/>
  <c r="V610"/>
  <c r="W610" l="1"/>
  <c r="V611"/>
  <c r="X610"/>
  <c r="U611"/>
  <c r="AA608"/>
  <c r="Z609"/>
  <c r="Y610"/>
  <c r="AA609" l="1"/>
  <c r="Z610"/>
  <c r="X611"/>
  <c r="U612"/>
  <c r="W611"/>
  <c r="Y611" s="1"/>
  <c r="V612"/>
  <c r="W612" l="1"/>
  <c r="V613"/>
  <c r="X612"/>
  <c r="U613"/>
  <c r="AA610"/>
  <c r="Z611"/>
  <c r="Y612"/>
  <c r="AA611" l="1"/>
  <c r="Z612"/>
  <c r="X613"/>
  <c r="U614"/>
  <c r="W613"/>
  <c r="Y613" s="1"/>
  <c r="V614"/>
  <c r="W614" l="1"/>
  <c r="V615"/>
  <c r="X614"/>
  <c r="U615"/>
  <c r="AA612"/>
  <c r="Z613"/>
  <c r="Y614"/>
  <c r="AA613" l="1"/>
  <c r="Z614"/>
  <c r="X615"/>
  <c r="U616"/>
  <c r="W615"/>
  <c r="Y615" s="1"/>
  <c r="V616"/>
  <c r="W616" l="1"/>
  <c r="V617"/>
  <c r="X616"/>
  <c r="U617"/>
  <c r="AA614"/>
  <c r="Z615"/>
  <c r="Y616"/>
  <c r="AA615" l="1"/>
  <c r="Z616"/>
  <c r="X617"/>
  <c r="U618"/>
  <c r="W617"/>
  <c r="Y617" s="1"/>
  <c r="V618"/>
  <c r="W618" l="1"/>
  <c r="V619"/>
  <c r="X618"/>
  <c r="U619"/>
  <c r="AA616"/>
  <c r="Z617"/>
  <c r="Y618"/>
  <c r="AA617" l="1"/>
  <c r="Z618"/>
  <c r="X619"/>
  <c r="U620"/>
  <c r="W619"/>
  <c r="Y619" s="1"/>
  <c r="V620"/>
  <c r="W620" l="1"/>
  <c r="V621"/>
  <c r="X620"/>
  <c r="U621"/>
  <c r="AA618"/>
  <c r="Z619"/>
  <c r="Y620"/>
  <c r="AA619" l="1"/>
  <c r="Z620"/>
  <c r="X621"/>
  <c r="U622"/>
  <c r="W621"/>
  <c r="Y621" s="1"/>
  <c r="V622"/>
  <c r="W622" l="1"/>
  <c r="V623"/>
  <c r="X622"/>
  <c r="U623"/>
  <c r="AA620"/>
  <c r="Z621"/>
  <c r="Y622"/>
  <c r="AA621" l="1"/>
  <c r="Z622"/>
  <c r="X623"/>
  <c r="U624"/>
  <c r="W623"/>
  <c r="Y623" s="1"/>
  <c r="V624"/>
  <c r="W624" l="1"/>
  <c r="Y624" s="1"/>
  <c r="V625"/>
  <c r="X624"/>
  <c r="U625"/>
  <c r="AA622"/>
  <c r="Z623"/>
  <c r="AA623" l="1"/>
  <c r="Z624"/>
  <c r="X625"/>
  <c r="U626"/>
  <c r="W625"/>
  <c r="Y625" s="1"/>
  <c r="V626"/>
  <c r="W626" l="1"/>
  <c r="V627"/>
  <c r="X626"/>
  <c r="U627"/>
  <c r="AA624"/>
  <c r="Z625"/>
  <c r="Y626"/>
  <c r="AA625" l="1"/>
  <c r="Z626"/>
  <c r="X627"/>
  <c r="U628"/>
  <c r="W627"/>
  <c r="Y627" s="1"/>
  <c r="V628"/>
  <c r="W628" l="1"/>
  <c r="V629"/>
  <c r="X628"/>
  <c r="U629"/>
  <c r="AA626"/>
  <c r="Z627"/>
  <c r="Y628"/>
  <c r="AA627" l="1"/>
  <c r="Z628"/>
  <c r="X629"/>
  <c r="U630"/>
  <c r="W629"/>
  <c r="Y629" s="1"/>
  <c r="V630"/>
  <c r="W630" l="1"/>
  <c r="V631"/>
  <c r="X630"/>
  <c r="U631"/>
  <c r="AA628"/>
  <c r="Z629"/>
  <c r="Y630"/>
  <c r="AA629" l="1"/>
  <c r="Z630"/>
  <c r="X631"/>
  <c r="U632"/>
  <c r="W631"/>
  <c r="Y631" s="1"/>
  <c r="V632"/>
  <c r="W632" l="1"/>
  <c r="V633"/>
  <c r="X632"/>
  <c r="U633"/>
  <c r="AA630"/>
  <c r="Z631"/>
  <c r="Y632"/>
  <c r="AA631" l="1"/>
  <c r="Z632"/>
  <c r="X633"/>
  <c r="U634"/>
  <c r="W633"/>
  <c r="V634"/>
  <c r="Y633"/>
  <c r="W634" l="1"/>
  <c r="Y634" s="1"/>
  <c r="V635"/>
  <c r="X634"/>
  <c r="U635"/>
  <c r="AA632"/>
  <c r="Z633"/>
  <c r="AA633" l="1"/>
  <c r="Z634"/>
  <c r="X635"/>
  <c r="U636"/>
  <c r="W635"/>
  <c r="Y635" s="1"/>
  <c r="V636"/>
  <c r="W636" l="1"/>
  <c r="V637"/>
  <c r="X636"/>
  <c r="U637"/>
  <c r="AA634"/>
  <c r="Z635"/>
  <c r="Y636"/>
  <c r="AA635" l="1"/>
  <c r="Z636"/>
  <c r="X637"/>
  <c r="U638"/>
  <c r="W637"/>
  <c r="Y637" s="1"/>
  <c r="V638"/>
  <c r="W638" l="1"/>
  <c r="V639"/>
  <c r="X638"/>
  <c r="U639"/>
  <c r="AA636"/>
  <c r="Z637"/>
  <c r="Y638"/>
  <c r="AA637" l="1"/>
  <c r="Z638"/>
  <c r="X639"/>
  <c r="U640"/>
  <c r="W639"/>
  <c r="Y639" s="1"/>
  <c r="V640"/>
  <c r="W640" l="1"/>
  <c r="V641"/>
  <c r="X640"/>
  <c r="U641"/>
  <c r="AA638"/>
  <c r="Z639"/>
  <c r="Y640"/>
  <c r="AA639" l="1"/>
  <c r="Z640"/>
  <c r="X641"/>
  <c r="U642"/>
  <c r="W641"/>
  <c r="Y641" s="1"/>
  <c r="V642"/>
  <c r="W642" l="1"/>
  <c r="V643"/>
  <c r="X642"/>
  <c r="U643"/>
  <c r="AA640"/>
  <c r="Z641"/>
  <c r="Y642"/>
  <c r="AA641" l="1"/>
  <c r="Z642"/>
  <c r="X643"/>
  <c r="U644"/>
  <c r="W643"/>
  <c r="Y643" s="1"/>
  <c r="V644"/>
  <c r="W644" l="1"/>
  <c r="V645"/>
  <c r="X644"/>
  <c r="U645"/>
  <c r="AA642"/>
  <c r="Z643"/>
  <c r="Y644"/>
  <c r="AA643" l="1"/>
  <c r="Z644"/>
  <c r="X645"/>
  <c r="U646"/>
  <c r="W645"/>
  <c r="Y645" s="1"/>
  <c r="V646"/>
  <c r="W646" l="1"/>
  <c r="V647"/>
  <c r="X646"/>
  <c r="U647"/>
  <c r="AA644"/>
  <c r="Z645"/>
  <c r="Y646"/>
  <c r="AA645" l="1"/>
  <c r="Z646"/>
  <c r="X647"/>
  <c r="U648"/>
  <c r="W647"/>
  <c r="Y647" s="1"/>
  <c r="V648"/>
  <c r="W648" l="1"/>
  <c r="Y648" s="1"/>
  <c r="V649"/>
  <c r="X648"/>
  <c r="U649"/>
  <c r="AA646"/>
  <c r="Z647"/>
  <c r="AA647" l="1"/>
  <c r="Z648"/>
  <c r="X649"/>
  <c r="U650"/>
  <c r="W649"/>
  <c r="Y649" s="1"/>
  <c r="V650"/>
  <c r="W650" l="1"/>
  <c r="V651"/>
  <c r="X650"/>
  <c r="U651"/>
  <c r="AA648"/>
  <c r="Z649"/>
  <c r="Y650"/>
  <c r="AA649" l="1"/>
  <c r="Z650"/>
  <c r="X651"/>
  <c r="U652"/>
  <c r="W651"/>
  <c r="Y651" s="1"/>
  <c r="V652"/>
  <c r="W652" l="1"/>
  <c r="V653"/>
  <c r="X652"/>
  <c r="U653"/>
  <c r="AA650"/>
  <c r="Z651"/>
  <c r="Y652"/>
  <c r="AA651" l="1"/>
  <c r="Z652"/>
  <c r="X653"/>
  <c r="U654"/>
  <c r="W653"/>
  <c r="Y653" s="1"/>
  <c r="V654"/>
  <c r="W654" l="1"/>
  <c r="V655"/>
  <c r="X654"/>
  <c r="U655"/>
  <c r="AA652"/>
  <c r="Z653"/>
  <c r="Y654"/>
  <c r="AA653" l="1"/>
  <c r="Z654"/>
  <c r="X655"/>
  <c r="U656"/>
  <c r="W655"/>
  <c r="Y655" s="1"/>
  <c r="V656"/>
  <c r="W656" l="1"/>
  <c r="V657"/>
  <c r="X656"/>
  <c r="U657"/>
  <c r="AA654"/>
  <c r="Z655"/>
  <c r="Y656"/>
  <c r="AA655" l="1"/>
  <c r="Z656"/>
  <c r="X657"/>
  <c r="U658"/>
  <c r="W657"/>
  <c r="Y657" s="1"/>
  <c r="V658"/>
  <c r="W658" l="1"/>
  <c r="V659"/>
  <c r="X658"/>
  <c r="U659"/>
  <c r="AA656"/>
  <c r="Z657"/>
  <c r="Y658"/>
  <c r="AA657" l="1"/>
  <c r="Z658"/>
  <c r="X659"/>
  <c r="U660"/>
  <c r="W659"/>
  <c r="Y659" s="1"/>
  <c r="V660"/>
  <c r="W660" l="1"/>
  <c r="Y660" s="1"/>
  <c r="V661"/>
  <c r="X660"/>
  <c r="U661"/>
  <c r="AA658"/>
  <c r="Z659"/>
  <c r="AA659" l="1"/>
  <c r="Z660"/>
  <c r="X661"/>
  <c r="U662"/>
  <c r="W661"/>
  <c r="Y661" s="1"/>
  <c r="V662"/>
  <c r="W662" l="1"/>
  <c r="Y662" s="1"/>
  <c r="V663"/>
  <c r="X662"/>
  <c r="U663"/>
  <c r="AA660"/>
  <c r="Z661"/>
  <c r="AA661" l="1"/>
  <c r="Z662"/>
  <c r="X663"/>
  <c r="U664"/>
  <c r="W663"/>
  <c r="Y663" s="1"/>
  <c r="V664"/>
  <c r="W664" l="1"/>
  <c r="V665"/>
  <c r="X664"/>
  <c r="U665"/>
  <c r="AA662"/>
  <c r="Z663"/>
  <c r="Y664"/>
  <c r="AA663" l="1"/>
  <c r="Z664"/>
  <c r="X665"/>
  <c r="U666"/>
  <c r="W665"/>
  <c r="Y665" s="1"/>
  <c r="V666"/>
  <c r="W666" l="1"/>
  <c r="V667"/>
  <c r="X666"/>
  <c r="U667"/>
  <c r="AA664"/>
  <c r="Z665"/>
  <c r="Y666"/>
  <c r="AA665" l="1"/>
  <c r="Z666"/>
  <c r="X667"/>
  <c r="U668"/>
  <c r="W667"/>
  <c r="Y667" s="1"/>
  <c r="V668"/>
  <c r="W668" l="1"/>
  <c r="V669"/>
  <c r="X668"/>
  <c r="U669"/>
  <c r="AA666"/>
  <c r="Z667"/>
  <c r="Y668"/>
  <c r="AA667" l="1"/>
  <c r="Z668"/>
  <c r="X669"/>
  <c r="U670"/>
  <c r="W669"/>
  <c r="Y669" s="1"/>
  <c r="V670"/>
  <c r="W670" l="1"/>
  <c r="Y670" s="1"/>
  <c r="V671"/>
  <c r="X670"/>
  <c r="U671"/>
  <c r="AA668"/>
  <c r="Z669"/>
  <c r="AA669" l="1"/>
  <c r="Z670"/>
  <c r="X671"/>
  <c r="U672"/>
  <c r="W671"/>
  <c r="Y671" s="1"/>
  <c r="V672"/>
  <c r="W672" l="1"/>
  <c r="V673"/>
  <c r="X672"/>
  <c r="U673"/>
  <c r="AA670"/>
  <c r="Z671"/>
  <c r="Y672"/>
  <c r="AA671" l="1"/>
  <c r="Z672"/>
  <c r="X673"/>
  <c r="U674"/>
  <c r="W673"/>
  <c r="Y673" s="1"/>
  <c r="V674"/>
  <c r="W674" l="1"/>
  <c r="Y674" s="1"/>
  <c r="V675"/>
  <c r="X674"/>
  <c r="U675"/>
  <c r="AA672"/>
  <c r="Z673"/>
  <c r="AA673" l="1"/>
  <c r="Z674"/>
  <c r="X675"/>
  <c r="U676"/>
  <c r="W675"/>
  <c r="Y675" s="1"/>
  <c r="V676"/>
  <c r="W676" l="1"/>
  <c r="V677"/>
  <c r="X676"/>
  <c r="U677"/>
  <c r="AA674"/>
  <c r="Z675"/>
  <c r="Y676"/>
  <c r="AA675" l="1"/>
  <c r="Z676"/>
  <c r="X677"/>
  <c r="U678"/>
  <c r="W677"/>
  <c r="Y677" s="1"/>
  <c r="V678"/>
  <c r="W678" l="1"/>
  <c r="V679"/>
  <c r="X678"/>
  <c r="U679"/>
  <c r="AA676"/>
  <c r="Z677"/>
  <c r="Y678"/>
  <c r="AA677" l="1"/>
  <c r="Z678"/>
  <c r="X679"/>
  <c r="U680"/>
  <c r="W679"/>
  <c r="Y679" s="1"/>
  <c r="V680"/>
  <c r="W680" l="1"/>
  <c r="V681"/>
  <c r="X680"/>
  <c r="U681"/>
  <c r="AA678"/>
  <c r="Z679"/>
  <c r="Y680"/>
  <c r="AA679" l="1"/>
  <c r="Z680"/>
  <c r="X681"/>
  <c r="U682"/>
  <c r="W681"/>
  <c r="Y681" s="1"/>
  <c r="V682"/>
  <c r="W682" l="1"/>
  <c r="Y682" s="1"/>
  <c r="V683"/>
  <c r="X682"/>
  <c r="U683"/>
  <c r="AA680"/>
  <c r="Z681"/>
  <c r="AA681" l="1"/>
  <c r="Z682"/>
  <c r="X683"/>
  <c r="U684"/>
  <c r="W683"/>
  <c r="Y683" s="1"/>
  <c r="V684"/>
  <c r="W684" l="1"/>
  <c r="V685"/>
  <c r="X684"/>
  <c r="U685"/>
  <c r="AA682"/>
  <c r="Z683"/>
  <c r="Y684"/>
  <c r="AA683" l="1"/>
  <c r="Z684"/>
  <c r="X685"/>
  <c r="U686"/>
  <c r="W685"/>
  <c r="Y685" s="1"/>
  <c r="V686"/>
  <c r="W686" l="1"/>
  <c r="Y686" s="1"/>
  <c r="V687"/>
  <c r="X686"/>
  <c r="U687"/>
  <c r="AA684"/>
  <c r="Z685"/>
  <c r="AA685" l="1"/>
  <c r="Z686"/>
  <c r="X687"/>
  <c r="U688"/>
  <c r="W687"/>
  <c r="Y687" s="1"/>
  <c r="V688"/>
  <c r="W688" l="1"/>
  <c r="V689"/>
  <c r="X688"/>
  <c r="U689"/>
  <c r="AA686"/>
  <c r="Z687"/>
  <c r="Y688"/>
  <c r="AA687" l="1"/>
  <c r="Z688"/>
  <c r="X689"/>
  <c r="U690"/>
  <c r="W689"/>
  <c r="Y689" s="1"/>
  <c r="V690"/>
  <c r="W690" l="1"/>
  <c r="V691"/>
  <c r="X690"/>
  <c r="U691"/>
  <c r="AA688"/>
  <c r="Z689"/>
  <c r="Y690"/>
  <c r="AA689" l="1"/>
  <c r="Z690"/>
  <c r="X691"/>
  <c r="U692"/>
  <c r="W691"/>
  <c r="Y691" s="1"/>
  <c r="V692"/>
  <c r="W692" l="1"/>
  <c r="Y692" s="1"/>
  <c r="V693"/>
  <c r="X692"/>
  <c r="U693"/>
  <c r="AA690"/>
  <c r="Z691"/>
  <c r="AA691" l="1"/>
  <c r="Z692"/>
  <c r="X693"/>
  <c r="U694"/>
  <c r="W693"/>
  <c r="Y693" s="1"/>
  <c r="V694"/>
  <c r="W694" l="1"/>
  <c r="V695"/>
  <c r="X694"/>
  <c r="U695"/>
  <c r="AA692"/>
  <c r="Z693"/>
  <c r="Y694"/>
  <c r="AA693" l="1"/>
  <c r="Z694"/>
  <c r="X695"/>
  <c r="U696"/>
  <c r="W695"/>
  <c r="Y695" s="1"/>
  <c r="V696"/>
  <c r="W696" l="1"/>
  <c r="V697"/>
  <c r="X696"/>
  <c r="U697"/>
  <c r="AA694"/>
  <c r="Z695"/>
  <c r="Y696"/>
  <c r="AA695" l="1"/>
  <c r="Z696"/>
  <c r="X697"/>
  <c r="U698"/>
  <c r="W697"/>
  <c r="Y697" s="1"/>
  <c r="V698"/>
  <c r="W698" l="1"/>
  <c r="V699"/>
  <c r="X698"/>
  <c r="U699"/>
  <c r="AA696"/>
  <c r="Z697"/>
  <c r="Y698"/>
  <c r="AA697" l="1"/>
  <c r="Z698"/>
  <c r="X699"/>
  <c r="U700"/>
  <c r="W699"/>
  <c r="Y699" s="1"/>
  <c r="V700"/>
  <c r="W700" l="1"/>
  <c r="Y700" s="1"/>
  <c r="V701"/>
  <c r="X700"/>
  <c r="U701"/>
  <c r="AA698"/>
  <c r="Z699"/>
  <c r="AA699" l="1"/>
  <c r="Z700"/>
  <c r="X701"/>
  <c r="U702"/>
  <c r="W701"/>
  <c r="V702"/>
  <c r="Y701"/>
  <c r="W702" l="1"/>
  <c r="Y702" s="1"/>
  <c r="V703"/>
  <c r="X702"/>
  <c r="U703"/>
  <c r="AA700"/>
  <c r="Z701"/>
  <c r="AA701" l="1"/>
  <c r="Z702"/>
  <c r="X703"/>
  <c r="U704"/>
  <c r="W703"/>
  <c r="Y703" s="1"/>
  <c r="V704"/>
  <c r="W704" l="1"/>
  <c r="V705"/>
  <c r="X704"/>
  <c r="U705"/>
  <c r="AA702"/>
  <c r="Z703"/>
  <c r="Y704"/>
  <c r="AA703" l="1"/>
  <c r="Z704"/>
  <c r="X705"/>
  <c r="U706"/>
  <c r="W705"/>
  <c r="V706"/>
  <c r="Y705"/>
  <c r="W706" l="1"/>
  <c r="V707"/>
  <c r="X706"/>
  <c r="U707"/>
  <c r="AA704"/>
  <c r="Z705"/>
  <c r="Y706"/>
  <c r="AA705" l="1"/>
  <c r="Z706"/>
  <c r="X707"/>
  <c r="U708"/>
  <c r="W707"/>
  <c r="Y707" s="1"/>
  <c r="V708"/>
  <c r="W708" l="1"/>
  <c r="V709"/>
  <c r="X708"/>
  <c r="U709"/>
  <c r="AA706"/>
  <c r="Z707"/>
  <c r="Y708"/>
  <c r="AA707" l="1"/>
  <c r="Z708"/>
  <c r="X709"/>
  <c r="U710"/>
  <c r="W709"/>
  <c r="Y709" s="1"/>
  <c r="V710"/>
  <c r="W710" l="1"/>
  <c r="V711"/>
  <c r="X710"/>
  <c r="U711"/>
  <c r="AA708"/>
  <c r="Z709"/>
  <c r="Y710"/>
  <c r="AA709" l="1"/>
  <c r="Z710"/>
  <c r="X711"/>
  <c r="U712"/>
  <c r="W711"/>
  <c r="Y711" s="1"/>
  <c r="V712"/>
  <c r="W712" l="1"/>
  <c r="Y712" s="1"/>
  <c r="V713"/>
  <c r="X712"/>
  <c r="U713"/>
  <c r="AA710"/>
  <c r="Z711"/>
  <c r="AA711" l="1"/>
  <c r="Z712"/>
  <c r="X713"/>
  <c r="U714"/>
  <c r="W713"/>
  <c r="Y713" s="1"/>
  <c r="V714"/>
  <c r="W714" l="1"/>
  <c r="V715"/>
  <c r="X714"/>
  <c r="U715"/>
  <c r="AA712"/>
  <c r="Z713"/>
  <c r="Y714"/>
  <c r="AA713" l="1"/>
  <c r="Z714"/>
  <c r="X715"/>
  <c r="U716"/>
  <c r="W715"/>
  <c r="Y715" s="1"/>
  <c r="V716"/>
  <c r="W716" l="1"/>
  <c r="V717"/>
  <c r="X716"/>
  <c r="U717"/>
  <c r="AA714"/>
  <c r="Z715"/>
  <c r="Y716"/>
  <c r="AA715" l="1"/>
  <c r="Z716"/>
  <c r="X717"/>
  <c r="U718"/>
  <c r="W717"/>
  <c r="Y717" s="1"/>
  <c r="V718"/>
  <c r="W718" l="1"/>
  <c r="V719"/>
  <c r="X718"/>
  <c r="U719"/>
  <c r="AA716"/>
  <c r="Z717"/>
  <c r="Y718"/>
  <c r="AA717" l="1"/>
  <c r="Z718"/>
  <c r="X719"/>
  <c r="U720"/>
  <c r="W719"/>
  <c r="Y719" s="1"/>
  <c r="V720"/>
  <c r="W720" l="1"/>
  <c r="V721"/>
  <c r="X720"/>
  <c r="U721"/>
  <c r="AA718"/>
  <c r="Z719"/>
  <c r="Y720"/>
  <c r="AA719" l="1"/>
  <c r="Z720"/>
  <c r="X721"/>
  <c r="U722"/>
  <c r="W721"/>
  <c r="Y721" s="1"/>
  <c r="V722"/>
  <c r="W722" l="1"/>
  <c r="V723"/>
  <c r="X722"/>
  <c r="U723"/>
  <c r="AA720"/>
  <c r="Z721"/>
  <c r="Y722"/>
  <c r="AA721" l="1"/>
  <c r="Z722"/>
  <c r="X723"/>
  <c r="U724"/>
  <c r="W723"/>
  <c r="Y723" s="1"/>
  <c r="V724"/>
  <c r="W724" l="1"/>
  <c r="V725"/>
  <c r="X724"/>
  <c r="U725"/>
  <c r="AA722"/>
  <c r="Z723"/>
  <c r="Y724"/>
  <c r="AA723" l="1"/>
  <c r="Z724"/>
  <c r="X725"/>
  <c r="U726"/>
  <c r="W725"/>
  <c r="Y725" s="1"/>
  <c r="V726"/>
  <c r="W726" l="1"/>
  <c r="V727"/>
  <c r="X726"/>
  <c r="U727"/>
  <c r="AA724"/>
  <c r="Z725"/>
  <c r="Y726"/>
  <c r="AA725" l="1"/>
  <c r="Z726"/>
  <c r="X727"/>
  <c r="U728"/>
  <c r="W727"/>
  <c r="Y727" s="1"/>
  <c r="V728"/>
  <c r="W728" l="1"/>
  <c r="V729"/>
  <c r="X728"/>
  <c r="U729"/>
  <c r="AA726"/>
  <c r="Z727"/>
  <c r="Y728"/>
  <c r="AA727" l="1"/>
  <c r="Z728"/>
  <c r="X729"/>
  <c r="U730"/>
  <c r="W729"/>
  <c r="Y729" s="1"/>
  <c r="V730"/>
  <c r="W730" l="1"/>
  <c r="V731"/>
  <c r="X730"/>
  <c r="U731"/>
  <c r="AA728"/>
  <c r="Z729"/>
  <c r="Y730"/>
  <c r="AA729" l="1"/>
  <c r="Z730"/>
  <c r="X731"/>
  <c r="U732"/>
  <c r="W731"/>
  <c r="V732"/>
  <c r="Y731"/>
  <c r="W732" l="1"/>
  <c r="Y732" s="1"/>
  <c r="V733"/>
  <c r="X732"/>
  <c r="U733"/>
  <c r="AA730"/>
  <c r="Z731"/>
  <c r="AA731" l="1"/>
  <c r="Z732"/>
  <c r="X733"/>
  <c r="U734"/>
  <c r="W733"/>
  <c r="Y733" s="1"/>
  <c r="V734"/>
  <c r="W734" l="1"/>
  <c r="V735"/>
  <c r="X734"/>
  <c r="U735"/>
  <c r="AA732"/>
  <c r="Z733"/>
  <c r="Y734"/>
  <c r="AA733" l="1"/>
  <c r="Z734"/>
  <c r="X735"/>
  <c r="U736"/>
  <c r="W735"/>
  <c r="Y735" s="1"/>
  <c r="V736"/>
  <c r="W736" l="1"/>
  <c r="Y736" s="1"/>
  <c r="V737"/>
  <c r="X736"/>
  <c r="U737"/>
  <c r="AA734"/>
  <c r="Z735"/>
  <c r="AA735" l="1"/>
  <c r="Z736"/>
  <c r="X737"/>
  <c r="U738"/>
  <c r="W737"/>
  <c r="Y737" s="1"/>
  <c r="V738"/>
  <c r="W738" l="1"/>
  <c r="V739"/>
  <c r="X738"/>
  <c r="U739"/>
  <c r="AA736"/>
  <c r="Z737"/>
  <c r="Y738"/>
  <c r="AA737" l="1"/>
  <c r="Z738"/>
  <c r="X739"/>
  <c r="U740"/>
  <c r="W739"/>
  <c r="Y739" s="1"/>
  <c r="V740"/>
  <c r="W740" l="1"/>
  <c r="V741"/>
  <c r="X740"/>
  <c r="U741"/>
  <c r="AA738"/>
  <c r="Z739"/>
  <c r="Y740"/>
  <c r="AA739" l="1"/>
  <c r="Z740"/>
  <c r="X741"/>
  <c r="U742"/>
  <c r="W741"/>
  <c r="Y741" s="1"/>
  <c r="V742"/>
  <c r="W742" l="1"/>
  <c r="V743"/>
  <c r="X742"/>
  <c r="U743"/>
  <c r="AA740"/>
  <c r="Z741"/>
  <c r="Y742"/>
  <c r="AA741" l="1"/>
  <c r="Z742"/>
  <c r="X743"/>
  <c r="U744"/>
  <c r="W743"/>
  <c r="V744"/>
  <c r="Y743"/>
  <c r="W744" l="1"/>
  <c r="V745"/>
  <c r="X744"/>
  <c r="U745"/>
  <c r="AA742"/>
  <c r="Z743"/>
  <c r="Y744"/>
  <c r="AA743" l="1"/>
  <c r="Z744"/>
  <c r="X745"/>
  <c r="U746"/>
  <c r="W745"/>
  <c r="Y745" s="1"/>
  <c r="V746"/>
  <c r="W746" l="1"/>
  <c r="V747"/>
  <c r="X746"/>
  <c r="U747"/>
  <c r="AA744"/>
  <c r="Z745"/>
  <c r="Y746"/>
  <c r="AA745" l="1"/>
  <c r="Z746"/>
  <c r="X747"/>
  <c r="U748"/>
  <c r="W747"/>
  <c r="Y747" s="1"/>
  <c r="V748"/>
  <c r="W748" l="1"/>
  <c r="V749"/>
  <c r="X748"/>
  <c r="U749"/>
  <c r="AA746"/>
  <c r="Z747"/>
  <c r="Y748"/>
  <c r="AA747" l="1"/>
  <c r="Z748"/>
  <c r="X749"/>
  <c r="U750"/>
  <c r="W749"/>
  <c r="Y749" s="1"/>
  <c r="V750"/>
  <c r="W750" l="1"/>
  <c r="V751"/>
  <c r="X750"/>
  <c r="U751"/>
  <c r="AA748"/>
  <c r="Z749"/>
  <c r="Y750"/>
  <c r="AA749" l="1"/>
  <c r="Z750"/>
  <c r="X751"/>
  <c r="U752"/>
  <c r="W751"/>
  <c r="Y751" s="1"/>
  <c r="V752"/>
  <c r="W752" l="1"/>
  <c r="V753"/>
  <c r="X752"/>
  <c r="U753"/>
  <c r="AA750"/>
  <c r="Z751"/>
  <c r="Y752"/>
  <c r="AA751" l="1"/>
  <c r="Z752"/>
  <c r="X753"/>
  <c r="U754"/>
  <c r="W753"/>
  <c r="Y753" s="1"/>
  <c r="V754"/>
  <c r="W754" l="1"/>
  <c r="V755"/>
  <c r="X754"/>
  <c r="U755"/>
  <c r="AA752"/>
  <c r="Z753"/>
  <c r="Y754"/>
  <c r="AA753" l="1"/>
  <c r="Z754"/>
  <c r="X755"/>
  <c r="U756"/>
  <c r="W755"/>
  <c r="Y755" s="1"/>
  <c r="V756"/>
  <c r="W756" l="1"/>
  <c r="V757"/>
  <c r="X756"/>
  <c r="U757"/>
  <c r="AA754"/>
  <c r="Z755"/>
  <c r="Y756"/>
  <c r="AA755" l="1"/>
  <c r="Z756"/>
  <c r="X757"/>
  <c r="U758"/>
  <c r="W757"/>
  <c r="Y757" s="1"/>
  <c r="V758"/>
  <c r="W758" l="1"/>
  <c r="Y758" s="1"/>
  <c r="V759"/>
  <c r="X758"/>
  <c r="U759"/>
  <c r="AA756"/>
  <c r="Z757"/>
  <c r="AA757" l="1"/>
  <c r="Z758"/>
  <c r="X759"/>
  <c r="U760"/>
  <c r="W759"/>
  <c r="Y759" s="1"/>
  <c r="V760"/>
  <c r="W760" l="1"/>
  <c r="V761"/>
  <c r="X760"/>
  <c r="U761"/>
  <c r="AA758"/>
  <c r="Z759"/>
  <c r="Y760"/>
  <c r="AA759" l="1"/>
  <c r="Z760"/>
  <c r="X761"/>
  <c r="U762"/>
  <c r="W761"/>
  <c r="Y761" s="1"/>
  <c r="V762"/>
  <c r="W762" l="1"/>
  <c r="V763"/>
  <c r="X762"/>
  <c r="U763"/>
  <c r="AA760"/>
  <c r="Z761"/>
  <c r="Y762"/>
  <c r="AA761" l="1"/>
  <c r="Z762"/>
  <c r="X763"/>
  <c r="U764"/>
  <c r="W763"/>
  <c r="Y763" s="1"/>
  <c r="V764"/>
  <c r="W764" l="1"/>
  <c r="V765"/>
  <c r="X764"/>
  <c r="U765"/>
  <c r="AA762"/>
  <c r="Z763"/>
  <c r="Y764"/>
  <c r="AA763" l="1"/>
  <c r="Z764"/>
  <c r="X765"/>
  <c r="U766"/>
  <c r="W765"/>
  <c r="Y765" s="1"/>
  <c r="V766"/>
  <c r="W766" l="1"/>
  <c r="V767"/>
  <c r="X766"/>
  <c r="U767"/>
  <c r="AA764"/>
  <c r="Z765"/>
  <c r="Y766"/>
  <c r="AA765" l="1"/>
  <c r="Z766"/>
  <c r="X767"/>
  <c r="U768"/>
  <c r="W767"/>
  <c r="Y767" s="1"/>
  <c r="V768"/>
  <c r="W768" l="1"/>
  <c r="V769"/>
  <c r="X768"/>
  <c r="U769"/>
  <c r="AA766"/>
  <c r="Z767"/>
  <c r="Y768"/>
  <c r="AA767" l="1"/>
  <c r="Z768"/>
  <c r="X769"/>
  <c r="U770"/>
  <c r="W769"/>
  <c r="Y769" s="1"/>
  <c r="V770"/>
  <c r="W770" l="1"/>
  <c r="Y770" s="1"/>
  <c r="V771"/>
  <c r="X770"/>
  <c r="U771"/>
  <c r="AA768"/>
  <c r="Z769"/>
  <c r="AA769" l="1"/>
  <c r="Z770"/>
  <c r="X771"/>
  <c r="U772"/>
  <c r="W771"/>
  <c r="Y771" s="1"/>
  <c r="V772"/>
  <c r="W772" l="1"/>
  <c r="V773"/>
  <c r="X772"/>
  <c r="U773"/>
  <c r="AA770"/>
  <c r="Z771"/>
  <c r="Y772"/>
  <c r="AA771" l="1"/>
  <c r="Z772"/>
  <c r="X773"/>
  <c r="U774"/>
  <c r="W773"/>
  <c r="Y773" s="1"/>
  <c r="V774"/>
  <c r="W774" l="1"/>
  <c r="V775"/>
  <c r="X774"/>
  <c r="U775"/>
  <c r="AA772"/>
  <c r="Z773"/>
  <c r="Y774"/>
  <c r="AA773" l="1"/>
  <c r="Z774"/>
  <c r="X775"/>
  <c r="U776"/>
  <c r="W775"/>
  <c r="Y775" s="1"/>
  <c r="V776"/>
  <c r="W776" l="1"/>
  <c r="V777"/>
  <c r="X776"/>
  <c r="U777"/>
  <c r="AA774"/>
  <c r="Z775"/>
  <c r="Y776"/>
  <c r="AA775" l="1"/>
  <c r="Z776"/>
  <c r="X777"/>
  <c r="U778"/>
  <c r="W777"/>
  <c r="Y777" s="1"/>
  <c r="V778"/>
  <c r="W778" l="1"/>
  <c r="V779"/>
  <c r="X778"/>
  <c r="U779"/>
  <c r="AA776"/>
  <c r="Z777"/>
  <c r="Y778"/>
  <c r="AA777" l="1"/>
  <c r="Z778"/>
  <c r="X779"/>
  <c r="U780"/>
  <c r="W779"/>
  <c r="Y779" s="1"/>
  <c r="V780"/>
  <c r="W780" l="1"/>
  <c r="V781"/>
  <c r="X780"/>
  <c r="U781"/>
  <c r="AA778"/>
  <c r="Z779"/>
  <c r="Y780"/>
  <c r="AA779" l="1"/>
  <c r="Z780"/>
  <c r="X781"/>
  <c r="U782"/>
  <c r="W781"/>
  <c r="Y781" s="1"/>
  <c r="V782"/>
  <c r="W782" l="1"/>
  <c r="V783"/>
  <c r="X782"/>
  <c r="U783"/>
  <c r="AA780"/>
  <c r="Z781"/>
  <c r="Y782"/>
  <c r="AA781" l="1"/>
  <c r="Z782"/>
  <c r="X783"/>
  <c r="U784"/>
  <c r="W783"/>
  <c r="V784"/>
  <c r="Y783"/>
  <c r="W784" l="1"/>
  <c r="V785"/>
  <c r="X784"/>
  <c r="U785"/>
  <c r="AA782"/>
  <c r="Z783"/>
  <c r="Y784"/>
  <c r="AA783" l="1"/>
  <c r="Z784"/>
  <c r="X785"/>
  <c r="U786"/>
  <c r="W785"/>
  <c r="Y785" s="1"/>
  <c r="V786"/>
  <c r="W786" l="1"/>
  <c r="V787"/>
  <c r="X786"/>
  <c r="U787"/>
  <c r="AA784"/>
  <c r="Z785"/>
  <c r="Y786"/>
  <c r="AA785" l="1"/>
  <c r="Z786"/>
  <c r="X787"/>
  <c r="U788"/>
  <c r="W787"/>
  <c r="Y787" s="1"/>
  <c r="V788"/>
  <c r="W788" l="1"/>
  <c r="V789"/>
  <c r="X788"/>
  <c r="U789"/>
  <c r="AA786"/>
  <c r="Z787"/>
  <c r="Y788"/>
  <c r="AA787" l="1"/>
  <c r="Z788"/>
  <c r="X789"/>
  <c r="U790"/>
  <c r="W789"/>
  <c r="Y789" s="1"/>
  <c r="V790"/>
  <c r="W790" l="1"/>
  <c r="V791"/>
  <c r="X790"/>
  <c r="U791"/>
  <c r="AA788"/>
  <c r="Z789"/>
  <c r="Y790"/>
  <c r="AA789" l="1"/>
  <c r="Z790"/>
  <c r="X791"/>
  <c r="U792"/>
  <c r="W791"/>
  <c r="Y791" s="1"/>
  <c r="V792"/>
  <c r="W792" l="1"/>
  <c r="V793"/>
  <c r="X792"/>
  <c r="U793"/>
  <c r="AA790"/>
  <c r="Z791"/>
  <c r="Y792"/>
  <c r="AA791" l="1"/>
  <c r="Z792"/>
  <c r="X793"/>
  <c r="U794"/>
  <c r="W793"/>
  <c r="Y793" s="1"/>
  <c r="V794"/>
  <c r="W794" l="1"/>
  <c r="V795"/>
  <c r="X794"/>
  <c r="U795"/>
  <c r="AA792"/>
  <c r="Z793"/>
  <c r="Y794"/>
  <c r="AA793" l="1"/>
  <c r="Z794"/>
  <c r="X795"/>
  <c r="U796"/>
  <c r="W795"/>
  <c r="Y795" s="1"/>
  <c r="V796"/>
  <c r="W796" l="1"/>
  <c r="V797"/>
  <c r="X796"/>
  <c r="U797"/>
  <c r="AA794"/>
  <c r="Z795"/>
  <c r="Y796"/>
  <c r="AA795" l="1"/>
  <c r="Z796"/>
  <c r="X797"/>
  <c r="U798"/>
  <c r="W797"/>
  <c r="Y797" s="1"/>
  <c r="V798"/>
  <c r="W798" l="1"/>
  <c r="V799"/>
  <c r="X798"/>
  <c r="U799"/>
  <c r="AA796"/>
  <c r="Z797"/>
  <c r="Y798"/>
  <c r="AA797" l="1"/>
  <c r="Z798"/>
  <c r="X799"/>
  <c r="U800"/>
  <c r="W799"/>
  <c r="Y799" s="1"/>
  <c r="V800"/>
  <c r="W800" l="1"/>
  <c r="V801"/>
  <c r="X800"/>
  <c r="U801"/>
  <c r="AA798"/>
  <c r="Z799"/>
  <c r="Y800"/>
  <c r="AA799" l="1"/>
  <c r="Z800"/>
  <c r="X801"/>
  <c r="U802"/>
  <c r="W801"/>
  <c r="Y801" s="1"/>
  <c r="V802"/>
  <c r="W802" l="1"/>
  <c r="V803"/>
  <c r="X802"/>
  <c r="U803"/>
  <c r="AA800"/>
  <c r="Z801"/>
  <c r="Y802"/>
  <c r="AA801" l="1"/>
  <c r="Z802"/>
  <c r="X803"/>
  <c r="U804"/>
  <c r="W803"/>
  <c r="Y803" s="1"/>
  <c r="V804"/>
  <c r="W804" l="1"/>
  <c r="V805"/>
  <c r="X804"/>
  <c r="U805"/>
  <c r="AA802"/>
  <c r="Z803"/>
  <c r="Y804"/>
  <c r="AA803" l="1"/>
  <c r="Z804"/>
  <c r="X805"/>
  <c r="U806"/>
  <c r="W805"/>
  <c r="Y805" s="1"/>
  <c r="V806"/>
  <c r="W806" l="1"/>
  <c r="V807"/>
  <c r="X806"/>
  <c r="U807"/>
  <c r="AA804"/>
  <c r="Z805"/>
  <c r="Y806"/>
  <c r="AA805" l="1"/>
  <c r="Z806"/>
  <c r="X807"/>
  <c r="U808"/>
  <c r="W807"/>
  <c r="Y807" s="1"/>
  <c r="V808"/>
  <c r="W808" l="1"/>
  <c r="V809"/>
  <c r="X808"/>
  <c r="U809"/>
  <c r="AA806"/>
  <c r="Z807"/>
  <c r="Y808"/>
  <c r="AA807" l="1"/>
  <c r="Z808"/>
  <c r="X809"/>
  <c r="U810"/>
  <c r="W809"/>
  <c r="Y809" s="1"/>
  <c r="V810"/>
  <c r="W810" l="1"/>
  <c r="V811"/>
  <c r="X810"/>
  <c r="U811"/>
  <c r="AA808"/>
  <c r="Z809"/>
  <c r="Y810"/>
  <c r="AA809" l="1"/>
  <c r="Z810"/>
  <c r="X811"/>
  <c r="U812"/>
  <c r="W811"/>
  <c r="Y811" s="1"/>
  <c r="V812"/>
  <c r="W812" l="1"/>
  <c r="Y812" s="1"/>
  <c r="V813"/>
  <c r="X812"/>
  <c r="U813"/>
  <c r="AA810"/>
  <c r="Z811"/>
  <c r="AA811" l="1"/>
  <c r="Z812"/>
  <c r="X813"/>
  <c r="U814"/>
  <c r="W813"/>
  <c r="Y813" s="1"/>
  <c r="V814"/>
  <c r="W814" l="1"/>
  <c r="V815"/>
  <c r="X814"/>
  <c r="U815"/>
  <c r="AA812"/>
  <c r="Z813"/>
  <c r="Y814"/>
  <c r="AA813" l="1"/>
  <c r="Z814"/>
  <c r="X815"/>
  <c r="U816"/>
  <c r="W815"/>
  <c r="Y815" s="1"/>
  <c r="V816"/>
  <c r="W816" l="1"/>
  <c r="Y816" s="1"/>
  <c r="V817"/>
  <c r="X816"/>
  <c r="U817"/>
  <c r="AA814"/>
  <c r="Z815"/>
  <c r="AA815" l="1"/>
  <c r="Z816"/>
  <c r="X817"/>
  <c r="U818"/>
  <c r="W817"/>
  <c r="Y817" s="1"/>
  <c r="V818"/>
  <c r="W818" l="1"/>
  <c r="V819"/>
  <c r="X818"/>
  <c r="U819"/>
  <c r="AA816"/>
  <c r="Z817"/>
  <c r="Y818"/>
  <c r="AA817" l="1"/>
  <c r="Z818"/>
  <c r="X819"/>
  <c r="U820"/>
  <c r="W819"/>
  <c r="Y819" s="1"/>
  <c r="V820"/>
  <c r="W820" l="1"/>
  <c r="V821"/>
  <c r="X820"/>
  <c r="U821"/>
  <c r="AA818"/>
  <c r="Z819"/>
  <c r="Y820"/>
  <c r="AA819" l="1"/>
  <c r="Z820"/>
  <c r="X821"/>
  <c r="U822"/>
  <c r="W821"/>
  <c r="Y821" s="1"/>
  <c r="V822"/>
  <c r="W822" l="1"/>
  <c r="V823"/>
  <c r="X822"/>
  <c r="U823"/>
  <c r="AA820"/>
  <c r="Z821"/>
  <c r="Y822"/>
  <c r="AA821" l="1"/>
  <c r="Z822"/>
  <c r="X823"/>
  <c r="U824"/>
  <c r="W823"/>
  <c r="Y823" s="1"/>
  <c r="V824"/>
  <c r="W824" l="1"/>
  <c r="V825"/>
  <c r="X824"/>
  <c r="U825"/>
  <c r="AA822"/>
  <c r="Z823"/>
  <c r="Y824"/>
  <c r="AA823" l="1"/>
  <c r="Z824"/>
  <c r="X825"/>
  <c r="U826"/>
  <c r="W825"/>
  <c r="Y825" s="1"/>
  <c r="V826"/>
  <c r="W826" l="1"/>
  <c r="V827"/>
  <c r="X826"/>
  <c r="U827"/>
  <c r="AA824"/>
  <c r="Z825"/>
  <c r="Y826"/>
  <c r="AA825" l="1"/>
  <c r="Z826"/>
  <c r="X827"/>
  <c r="U828"/>
  <c r="W827"/>
  <c r="Y827" s="1"/>
  <c r="V828"/>
  <c r="W828" l="1"/>
  <c r="V829"/>
  <c r="X828"/>
  <c r="U829"/>
  <c r="AA826"/>
  <c r="Z827"/>
  <c r="Y828"/>
  <c r="AA827" l="1"/>
  <c r="Z828"/>
  <c r="X829"/>
  <c r="U830"/>
  <c r="W829"/>
  <c r="Y829" s="1"/>
  <c r="V830"/>
  <c r="W830" l="1"/>
  <c r="V831"/>
  <c r="X830"/>
  <c r="U831"/>
  <c r="AA828"/>
  <c r="Z829"/>
  <c r="Y830"/>
  <c r="AA829" l="1"/>
  <c r="Z830"/>
  <c r="X831"/>
  <c r="U832"/>
  <c r="W831"/>
  <c r="Y831" s="1"/>
  <c r="V832"/>
  <c r="W832" l="1"/>
  <c r="V833"/>
  <c r="X832"/>
  <c r="U833"/>
  <c r="AA830"/>
  <c r="Z831"/>
  <c r="Y832"/>
  <c r="AA831" l="1"/>
  <c r="Z832"/>
  <c r="X833"/>
  <c r="U834"/>
  <c r="W833"/>
  <c r="Y833" s="1"/>
  <c r="V834"/>
  <c r="W834" l="1"/>
  <c r="V835"/>
  <c r="X834"/>
  <c r="U835"/>
  <c r="AA832"/>
  <c r="Z833"/>
  <c r="Y834"/>
  <c r="AA833" l="1"/>
  <c r="Z834"/>
  <c r="X835"/>
  <c r="U836"/>
  <c r="W835"/>
  <c r="Y835" s="1"/>
  <c r="V836"/>
  <c r="W836" l="1"/>
  <c r="V837"/>
  <c r="X836"/>
  <c r="U837"/>
  <c r="AA834"/>
  <c r="Z835"/>
  <c r="Y836"/>
  <c r="AA835" l="1"/>
  <c r="Z836"/>
  <c r="X837"/>
  <c r="U838"/>
  <c r="W837"/>
  <c r="Y837" s="1"/>
  <c r="V838"/>
  <c r="W838" l="1"/>
  <c r="Y838" s="1"/>
  <c r="V839"/>
  <c r="X838"/>
  <c r="U839"/>
  <c r="AA836"/>
  <c r="Z837"/>
  <c r="AA837" l="1"/>
  <c r="Z838"/>
  <c r="X839"/>
  <c r="U840"/>
  <c r="W839"/>
  <c r="Y839" s="1"/>
  <c r="V840"/>
  <c r="W840" l="1"/>
  <c r="V841"/>
  <c r="X840"/>
  <c r="U841"/>
  <c r="AA838"/>
  <c r="Z839"/>
  <c r="Y840"/>
  <c r="AA839" l="1"/>
  <c r="Z840"/>
  <c r="X841"/>
  <c r="U842"/>
  <c r="W841"/>
  <c r="Y841" s="1"/>
  <c r="V842"/>
  <c r="W842" l="1"/>
  <c r="V843"/>
  <c r="X842"/>
  <c r="U843"/>
  <c r="AA840"/>
  <c r="Z841"/>
  <c r="Y842"/>
  <c r="AA841" l="1"/>
  <c r="Z842"/>
  <c r="X843"/>
  <c r="U844"/>
  <c r="W843"/>
  <c r="Y843" s="1"/>
  <c r="V844"/>
  <c r="W844" l="1"/>
  <c r="V845"/>
  <c r="X844"/>
  <c r="U845"/>
  <c r="AA842"/>
  <c r="Z843"/>
  <c r="Y844"/>
  <c r="AA843" l="1"/>
  <c r="Z844"/>
  <c r="X845"/>
  <c r="U846"/>
  <c r="W845"/>
  <c r="Y845" s="1"/>
  <c r="V846"/>
  <c r="W846" l="1"/>
  <c r="V847"/>
  <c r="X846"/>
  <c r="U847"/>
  <c r="AA844"/>
  <c r="Z845"/>
  <c r="Y846"/>
  <c r="AA845" l="1"/>
  <c r="Z846"/>
  <c r="X847"/>
  <c r="U848"/>
  <c r="W847"/>
  <c r="Y847" s="1"/>
  <c r="V848"/>
  <c r="W848" l="1"/>
  <c r="V849"/>
  <c r="X848"/>
  <c r="U849"/>
  <c r="AA846"/>
  <c r="Z847"/>
  <c r="Y848"/>
  <c r="AA847" l="1"/>
  <c r="Z848"/>
  <c r="X849"/>
  <c r="U850"/>
  <c r="W849"/>
  <c r="Y849" s="1"/>
  <c r="V850"/>
  <c r="W850" l="1"/>
  <c r="V851"/>
  <c r="X850"/>
  <c r="U851"/>
  <c r="AA848"/>
  <c r="Z849"/>
  <c r="Y850"/>
  <c r="AA849" l="1"/>
  <c r="Z850"/>
  <c r="X851"/>
  <c r="U852"/>
  <c r="W851"/>
  <c r="Y851" s="1"/>
  <c r="V852"/>
  <c r="W852" l="1"/>
  <c r="V853"/>
  <c r="X852"/>
  <c r="U853"/>
  <c r="AA850"/>
  <c r="Z851"/>
  <c r="Y852"/>
  <c r="AA851" l="1"/>
  <c r="Z852"/>
  <c r="X853"/>
  <c r="U854"/>
  <c r="W853"/>
  <c r="Y853" s="1"/>
  <c r="V854"/>
  <c r="W854" l="1"/>
  <c r="V855"/>
  <c r="X854"/>
  <c r="U855"/>
  <c r="AA852"/>
  <c r="Z853"/>
  <c r="Y854"/>
  <c r="AA853" l="1"/>
  <c r="Z854"/>
  <c r="X855"/>
  <c r="U856"/>
  <c r="W855"/>
  <c r="Y855" s="1"/>
  <c r="V856"/>
  <c r="W856" l="1"/>
  <c r="V857"/>
  <c r="X856"/>
  <c r="U857"/>
  <c r="AA854"/>
  <c r="Z855"/>
  <c r="Y856"/>
  <c r="AA855" l="1"/>
  <c r="Z856"/>
  <c r="X857"/>
  <c r="U858"/>
  <c r="W857"/>
  <c r="Y857" s="1"/>
  <c r="V858"/>
  <c r="W858" l="1"/>
  <c r="V859"/>
  <c r="X858"/>
  <c r="U859"/>
  <c r="AA856"/>
  <c r="Z857"/>
  <c r="Y858"/>
  <c r="AA857" l="1"/>
  <c r="Z858"/>
  <c r="X859"/>
  <c r="U860"/>
  <c r="W859"/>
  <c r="Y859" s="1"/>
  <c r="V860"/>
  <c r="W860" l="1"/>
  <c r="Y860" s="1"/>
  <c r="V861"/>
  <c r="X860"/>
  <c r="U861"/>
  <c r="AA858"/>
  <c r="Z859"/>
  <c r="AA859" l="1"/>
  <c r="Z860"/>
  <c r="X861"/>
  <c r="U862"/>
  <c r="W861"/>
  <c r="Y861" s="1"/>
  <c r="V862"/>
  <c r="W862" l="1"/>
  <c r="V863"/>
  <c r="X862"/>
  <c r="U863"/>
  <c r="AA860"/>
  <c r="Z861"/>
  <c r="Y862"/>
  <c r="AA861" l="1"/>
  <c r="Z862"/>
  <c r="X863"/>
  <c r="U864"/>
  <c r="W863"/>
  <c r="Y863" s="1"/>
  <c r="V864"/>
  <c r="W864" l="1"/>
  <c r="V865"/>
  <c r="X864"/>
  <c r="U865"/>
  <c r="AA862"/>
  <c r="Z863"/>
  <c r="Y864"/>
  <c r="AA863" l="1"/>
  <c r="Z864"/>
  <c r="X865"/>
  <c r="U866"/>
  <c r="W865"/>
  <c r="Y865" s="1"/>
  <c r="V866"/>
  <c r="W866" l="1"/>
  <c r="V867"/>
  <c r="X866"/>
  <c r="U867"/>
  <c r="AA864"/>
  <c r="Z865"/>
  <c r="Y866"/>
  <c r="AA865" l="1"/>
  <c r="Z866"/>
  <c r="X867"/>
  <c r="U868"/>
  <c r="W867"/>
  <c r="Y867" s="1"/>
  <c r="V868"/>
  <c r="W868" l="1"/>
  <c r="V869"/>
  <c r="X868"/>
  <c r="U869"/>
  <c r="AA866"/>
  <c r="Z867"/>
  <c r="Y868"/>
  <c r="AA867" l="1"/>
  <c r="Z868"/>
  <c r="X869"/>
  <c r="U870"/>
  <c r="W869"/>
  <c r="Y869" s="1"/>
  <c r="V870"/>
  <c r="W870" l="1"/>
  <c r="V871"/>
  <c r="X870"/>
  <c r="U871"/>
  <c r="AA868"/>
  <c r="Z869"/>
  <c r="Y870"/>
  <c r="AA869" l="1"/>
  <c r="Z870"/>
  <c r="X871"/>
  <c r="U872"/>
  <c r="W871"/>
  <c r="Y871" s="1"/>
  <c r="V872"/>
  <c r="W872" l="1"/>
  <c r="V873"/>
  <c r="X872"/>
  <c r="U873"/>
  <c r="AA870"/>
  <c r="Z871"/>
  <c r="Y872"/>
  <c r="AA871" l="1"/>
  <c r="Z872"/>
  <c r="X873"/>
  <c r="U874"/>
  <c r="W873"/>
  <c r="Y873" s="1"/>
  <c r="V874"/>
  <c r="W874" l="1"/>
  <c r="Y874" s="1"/>
  <c r="V875"/>
  <c r="X874"/>
  <c r="U875"/>
  <c r="AA872"/>
  <c r="Z873"/>
  <c r="AA873" l="1"/>
  <c r="Z874"/>
  <c r="X875"/>
  <c r="U876"/>
  <c r="W875"/>
  <c r="Y875" s="1"/>
  <c r="V876"/>
  <c r="W876" l="1"/>
  <c r="V877"/>
  <c r="X876"/>
  <c r="U877"/>
  <c r="AA874"/>
  <c r="Z875"/>
  <c r="Y876"/>
  <c r="AA875" l="1"/>
  <c r="Z876"/>
  <c r="X877"/>
  <c r="U878"/>
  <c r="W877"/>
  <c r="Y877" s="1"/>
  <c r="V878"/>
  <c r="W878" l="1"/>
  <c r="V879"/>
  <c r="X878"/>
  <c r="U879"/>
  <c r="AA876"/>
  <c r="Z877"/>
  <c r="Y878"/>
  <c r="AA877" l="1"/>
  <c r="Z878"/>
  <c r="X879"/>
  <c r="U880"/>
  <c r="W879"/>
  <c r="Y879" s="1"/>
  <c r="V880"/>
  <c r="W880" l="1"/>
  <c r="Y880" s="1"/>
  <c r="V881"/>
  <c r="X880"/>
  <c r="U881"/>
  <c r="AA878"/>
  <c r="Z879"/>
  <c r="AA879" l="1"/>
  <c r="Z880"/>
  <c r="X881"/>
  <c r="U882"/>
  <c r="W881"/>
  <c r="V882"/>
  <c r="Y881"/>
  <c r="W882" l="1"/>
  <c r="V883"/>
  <c r="X882"/>
  <c r="U883"/>
  <c r="AA880"/>
  <c r="Z881"/>
  <c r="Y882"/>
  <c r="AA881" l="1"/>
  <c r="Z882"/>
  <c r="X883"/>
  <c r="U884"/>
  <c r="W883"/>
  <c r="Y883" s="1"/>
  <c r="V884"/>
  <c r="W884" l="1"/>
  <c r="V885"/>
  <c r="X884"/>
  <c r="U885"/>
  <c r="AA882"/>
  <c r="Z883"/>
  <c r="Y884"/>
  <c r="AA883" l="1"/>
  <c r="Z884"/>
  <c r="X885"/>
  <c r="U886"/>
  <c r="W885"/>
  <c r="Y885" s="1"/>
  <c r="V886"/>
  <c r="W886" l="1"/>
  <c r="Y886" s="1"/>
  <c r="V887"/>
  <c r="X886"/>
  <c r="U887"/>
  <c r="AA884"/>
  <c r="Z885"/>
  <c r="AA885" l="1"/>
  <c r="Z886"/>
  <c r="X887"/>
  <c r="U888"/>
  <c r="W887"/>
  <c r="Y887" s="1"/>
  <c r="V888"/>
  <c r="W888" l="1"/>
  <c r="Y888" s="1"/>
  <c r="V889"/>
  <c r="X888"/>
  <c r="U889"/>
  <c r="AA886"/>
  <c r="Z887"/>
  <c r="AA887" l="1"/>
  <c r="Z888"/>
  <c r="X889"/>
  <c r="U890"/>
  <c r="W889"/>
  <c r="Y889" s="1"/>
  <c r="V890"/>
  <c r="W890" l="1"/>
  <c r="V891"/>
  <c r="X890"/>
  <c r="U891"/>
  <c r="AA888"/>
  <c r="Z889"/>
  <c r="Y890"/>
  <c r="AA889" l="1"/>
  <c r="Z890"/>
  <c r="X891"/>
  <c r="U892"/>
  <c r="W891"/>
  <c r="Y891" s="1"/>
  <c r="V892"/>
  <c r="W892" l="1"/>
  <c r="V893"/>
  <c r="X892"/>
  <c r="U893"/>
  <c r="AA890"/>
  <c r="Z891"/>
  <c r="Y892"/>
  <c r="AA891" l="1"/>
  <c r="Z892"/>
  <c r="X893"/>
  <c r="U894"/>
  <c r="W893"/>
  <c r="Y893" s="1"/>
  <c r="V894"/>
  <c r="W894" l="1"/>
  <c r="V895"/>
  <c r="X894"/>
  <c r="U895"/>
  <c r="AA892"/>
  <c r="Z893"/>
  <c r="Y894"/>
  <c r="AA893" l="1"/>
  <c r="Z894"/>
  <c r="X895"/>
  <c r="U896"/>
  <c r="W895"/>
  <c r="Y895" s="1"/>
  <c r="V896"/>
  <c r="W896" l="1"/>
  <c r="V897"/>
  <c r="X896"/>
  <c r="U897"/>
  <c r="AA894"/>
  <c r="Z895"/>
  <c r="Y896"/>
  <c r="AA895" l="1"/>
  <c r="Z896"/>
  <c r="X897"/>
  <c r="U898"/>
  <c r="W897"/>
  <c r="Y897" s="1"/>
  <c r="V898"/>
  <c r="W898" l="1"/>
  <c r="V899"/>
  <c r="X898"/>
  <c r="U899"/>
  <c r="AA896"/>
  <c r="Z897"/>
  <c r="Y898"/>
  <c r="AA897" l="1"/>
  <c r="Z898"/>
  <c r="X899"/>
  <c r="U900"/>
  <c r="W899"/>
  <c r="Y899" s="1"/>
  <c r="V900"/>
  <c r="W900" l="1"/>
  <c r="V901"/>
  <c r="X900"/>
  <c r="U901"/>
  <c r="AA898"/>
  <c r="Z899"/>
  <c r="Y900"/>
  <c r="AA899" l="1"/>
  <c r="Z900"/>
  <c r="X901"/>
  <c r="U902"/>
  <c r="W901"/>
  <c r="Y901" s="1"/>
  <c r="V902"/>
  <c r="W902" l="1"/>
  <c r="V903"/>
  <c r="X902"/>
  <c r="U903"/>
  <c r="AA900"/>
  <c r="Z901"/>
  <c r="Y902"/>
  <c r="AA901" l="1"/>
  <c r="Z902"/>
  <c r="X903"/>
  <c r="U904"/>
  <c r="W903"/>
  <c r="Y903" s="1"/>
  <c r="V904"/>
  <c r="W904" l="1"/>
  <c r="V905"/>
  <c r="X904"/>
  <c r="U905"/>
  <c r="AA902"/>
  <c r="Z903"/>
  <c r="Y904"/>
  <c r="AA903" l="1"/>
  <c r="Z904"/>
  <c r="X905"/>
  <c r="U906"/>
  <c r="W905"/>
  <c r="Y905" s="1"/>
  <c r="V906"/>
  <c r="W906" l="1"/>
  <c r="V907"/>
  <c r="X906"/>
  <c r="U907"/>
  <c r="AA904"/>
  <c r="Z905"/>
  <c r="Y906"/>
  <c r="AA905" l="1"/>
  <c r="Z906"/>
  <c r="X907"/>
  <c r="U908"/>
  <c r="W907"/>
  <c r="Y907" s="1"/>
  <c r="V908"/>
  <c r="W908" l="1"/>
  <c r="V909"/>
  <c r="X908"/>
  <c r="U909"/>
  <c r="AA906"/>
  <c r="Z907"/>
  <c r="Y908"/>
  <c r="AA907" l="1"/>
  <c r="Z908"/>
  <c r="X909"/>
  <c r="U910"/>
  <c r="W909"/>
  <c r="Y909" s="1"/>
  <c r="V910"/>
  <c r="W910" l="1"/>
  <c r="V911"/>
  <c r="X910"/>
  <c r="U911"/>
  <c r="AA908"/>
  <c r="Z909"/>
  <c r="Y910"/>
  <c r="AA909" l="1"/>
  <c r="Z910"/>
  <c r="X911"/>
  <c r="U912"/>
  <c r="W911"/>
  <c r="Y911" s="1"/>
  <c r="V912"/>
  <c r="W912" l="1"/>
  <c r="V913"/>
  <c r="X912"/>
  <c r="U913"/>
  <c r="AA910"/>
  <c r="Z911"/>
  <c r="Y912"/>
  <c r="AA911" l="1"/>
  <c r="Z912"/>
  <c r="X913"/>
  <c r="U914"/>
  <c r="W913"/>
  <c r="Y913" s="1"/>
  <c r="V914"/>
  <c r="W914" l="1"/>
  <c r="V915"/>
  <c r="X914"/>
  <c r="U915"/>
  <c r="AA912"/>
  <c r="Z913"/>
  <c r="Y914"/>
  <c r="AA913" l="1"/>
  <c r="Z914"/>
  <c r="X915"/>
  <c r="U916"/>
  <c r="W915"/>
  <c r="Y915" s="1"/>
  <c r="V916"/>
  <c r="W916" l="1"/>
  <c r="V917"/>
  <c r="X916"/>
  <c r="U917"/>
  <c r="AA914"/>
  <c r="Z915"/>
  <c r="Y916"/>
  <c r="AA915" l="1"/>
  <c r="Z916"/>
  <c r="X917"/>
  <c r="U918"/>
  <c r="W917"/>
  <c r="Y917" s="1"/>
  <c r="V918"/>
  <c r="W918" l="1"/>
  <c r="Y918" s="1"/>
  <c r="V919"/>
  <c r="X918"/>
  <c r="U919"/>
  <c r="AA916"/>
  <c r="Z917"/>
  <c r="AA917" l="1"/>
  <c r="Z918"/>
  <c r="X919"/>
  <c r="U920"/>
  <c r="W919"/>
  <c r="Y919" s="1"/>
  <c r="V920"/>
  <c r="W920" l="1"/>
  <c r="V921"/>
  <c r="X920"/>
  <c r="U921"/>
  <c r="AA918"/>
  <c r="Z919"/>
  <c r="Y920"/>
  <c r="AA919" l="1"/>
  <c r="Z920"/>
  <c r="X921"/>
  <c r="U922"/>
  <c r="W921"/>
  <c r="Y921" s="1"/>
  <c r="V922"/>
  <c r="W922" l="1"/>
  <c r="V923"/>
  <c r="X922"/>
  <c r="U923"/>
  <c r="AA920"/>
  <c r="Z921"/>
  <c r="Y922"/>
  <c r="AA921" l="1"/>
  <c r="Z922"/>
  <c r="X923"/>
  <c r="U924"/>
  <c r="W923"/>
  <c r="Y923" s="1"/>
  <c r="V924"/>
  <c r="W924" l="1"/>
  <c r="V925"/>
  <c r="X924"/>
  <c r="U925"/>
  <c r="AA922"/>
  <c r="Z923"/>
  <c r="Y924"/>
  <c r="AA923" l="1"/>
  <c r="Z924"/>
  <c r="X925"/>
  <c r="U926"/>
  <c r="W925"/>
  <c r="Y925" s="1"/>
  <c r="V926"/>
  <c r="W926" l="1"/>
  <c r="Y926" s="1"/>
  <c r="V927"/>
  <c r="X926"/>
  <c r="U927"/>
  <c r="AA924"/>
  <c r="Z925"/>
  <c r="AA925" l="1"/>
  <c r="Z926"/>
  <c r="X927"/>
  <c r="U928"/>
  <c r="W927"/>
  <c r="Y927" s="1"/>
  <c r="V928"/>
  <c r="W928" l="1"/>
  <c r="V929"/>
  <c r="X928"/>
  <c r="U929"/>
  <c r="AA926"/>
  <c r="Z927"/>
  <c r="Y928"/>
  <c r="AA927" l="1"/>
  <c r="Z928"/>
  <c r="X929"/>
  <c r="U930"/>
  <c r="W929"/>
  <c r="Y929" s="1"/>
  <c r="V930"/>
  <c r="W930" l="1"/>
  <c r="V931"/>
  <c r="X930"/>
  <c r="U931"/>
  <c r="AA928"/>
  <c r="Z929"/>
  <c r="Y930"/>
  <c r="AA929" l="1"/>
  <c r="Z930"/>
  <c r="X931"/>
  <c r="U932"/>
  <c r="W931"/>
  <c r="Y931" s="1"/>
  <c r="V932"/>
  <c r="W932" l="1"/>
  <c r="V933"/>
  <c r="X932"/>
  <c r="U933"/>
  <c r="AA930"/>
  <c r="Z931"/>
  <c r="Y932"/>
  <c r="AA931" l="1"/>
  <c r="Z932"/>
  <c r="X933"/>
  <c r="U934"/>
  <c r="W933"/>
  <c r="Y933" s="1"/>
  <c r="V934"/>
  <c r="W934" l="1"/>
  <c r="V935"/>
  <c r="X934"/>
  <c r="U935"/>
  <c r="AA932"/>
  <c r="Z933"/>
  <c r="Y934"/>
  <c r="AA933" l="1"/>
  <c r="Z934"/>
  <c r="X935"/>
  <c r="U936"/>
  <c r="W935"/>
  <c r="Y935" s="1"/>
  <c r="V936"/>
  <c r="W936" l="1"/>
  <c r="Y936" s="1"/>
  <c r="V937"/>
  <c r="X936"/>
  <c r="U937"/>
  <c r="AA934"/>
  <c r="Z935"/>
  <c r="AA935" l="1"/>
  <c r="Z936"/>
  <c r="X937"/>
  <c r="U938"/>
  <c r="W937"/>
  <c r="V938"/>
  <c r="Y937"/>
  <c r="W938" l="1"/>
  <c r="V939"/>
  <c r="X938"/>
  <c r="U939"/>
  <c r="AA936"/>
  <c r="Z937"/>
  <c r="Y938"/>
  <c r="AA937" l="1"/>
  <c r="Z938"/>
  <c r="X939"/>
  <c r="U940"/>
  <c r="W939"/>
  <c r="Y939" s="1"/>
  <c r="V940"/>
  <c r="W940" l="1"/>
  <c r="V941"/>
  <c r="X940"/>
  <c r="U941"/>
  <c r="AA938"/>
  <c r="Z939"/>
  <c r="Y940"/>
  <c r="AA939" l="1"/>
  <c r="Z940"/>
  <c r="X941"/>
  <c r="U942"/>
  <c r="W941"/>
  <c r="Y941" s="1"/>
  <c r="V942"/>
  <c r="W942" l="1"/>
  <c r="V943"/>
  <c r="X942"/>
  <c r="U943"/>
  <c r="AA940"/>
  <c r="Z941"/>
  <c r="Y942"/>
  <c r="AA941" l="1"/>
  <c r="Z942"/>
  <c r="X943"/>
  <c r="U944"/>
  <c r="W943"/>
  <c r="Y943" s="1"/>
  <c r="V944"/>
  <c r="W944" l="1"/>
  <c r="V945"/>
  <c r="X944"/>
  <c r="U945"/>
  <c r="AA942"/>
  <c r="Z943"/>
  <c r="Y944"/>
  <c r="AA943" l="1"/>
  <c r="Z944"/>
  <c r="X945"/>
  <c r="U946"/>
  <c r="W945"/>
  <c r="Y945" s="1"/>
  <c r="V946"/>
  <c r="W946" l="1"/>
  <c r="V947"/>
  <c r="X946"/>
  <c r="U947"/>
  <c r="AA944"/>
  <c r="Z945"/>
  <c r="Y946"/>
  <c r="AA945" l="1"/>
  <c r="Z946"/>
  <c r="X947"/>
  <c r="U948"/>
  <c r="W947"/>
  <c r="Y947" s="1"/>
  <c r="V948"/>
  <c r="W948" l="1"/>
  <c r="Y948" s="1"/>
  <c r="V949"/>
  <c r="X948"/>
  <c r="U949"/>
  <c r="AA946"/>
  <c r="Z947"/>
  <c r="AA947" l="1"/>
  <c r="Z948"/>
  <c r="X949"/>
  <c r="U950"/>
  <c r="W949"/>
  <c r="Y949" s="1"/>
  <c r="V950"/>
  <c r="W950" l="1"/>
  <c r="V951"/>
  <c r="X950"/>
  <c r="U951"/>
  <c r="AA948"/>
  <c r="Z949"/>
  <c r="Y950"/>
  <c r="AA949" l="1"/>
  <c r="Z950"/>
  <c r="X951"/>
  <c r="U952"/>
  <c r="W951"/>
  <c r="Y951" s="1"/>
  <c r="V952"/>
  <c r="W952" l="1"/>
  <c r="V953"/>
  <c r="X952"/>
  <c r="U953"/>
  <c r="AA950"/>
  <c r="Z951"/>
  <c r="Y952"/>
  <c r="AA951" l="1"/>
  <c r="Z952"/>
  <c r="X953"/>
  <c r="U954"/>
  <c r="W953"/>
  <c r="Y953" s="1"/>
  <c r="V954"/>
  <c r="W954" l="1"/>
  <c r="Y954" s="1"/>
  <c r="V955"/>
  <c r="X954"/>
  <c r="U955"/>
  <c r="AA952"/>
  <c r="Z953"/>
  <c r="AA953" l="1"/>
  <c r="Z954"/>
  <c r="X955"/>
  <c r="U956"/>
  <c r="W955"/>
  <c r="Y955" s="1"/>
  <c r="V956"/>
  <c r="W956" l="1"/>
  <c r="V957"/>
  <c r="X956"/>
  <c r="U957"/>
  <c r="AA954"/>
  <c r="Z955"/>
  <c r="Y956"/>
  <c r="AA955" l="1"/>
  <c r="Z956"/>
  <c r="X957"/>
  <c r="U958"/>
  <c r="W957"/>
  <c r="Y957" s="1"/>
  <c r="V958"/>
  <c r="W958" l="1"/>
  <c r="V959"/>
  <c r="X958"/>
  <c r="U959"/>
  <c r="AA956"/>
  <c r="Z957"/>
  <c r="Y958"/>
  <c r="AA957" l="1"/>
  <c r="Z958"/>
  <c r="X959"/>
  <c r="U960"/>
  <c r="W959"/>
  <c r="Y959" s="1"/>
  <c r="V960"/>
  <c r="W960" l="1"/>
  <c r="V961"/>
  <c r="X960"/>
  <c r="U961"/>
  <c r="AA958"/>
  <c r="Z959"/>
  <c r="Y960"/>
  <c r="AA959" l="1"/>
  <c r="Z960"/>
  <c r="X961"/>
  <c r="U962"/>
  <c r="W961"/>
  <c r="V962"/>
  <c r="Y961"/>
  <c r="W962" l="1"/>
  <c r="V963"/>
  <c r="X962"/>
  <c r="U963"/>
  <c r="AA960"/>
  <c r="Z961"/>
  <c r="Y962"/>
  <c r="AA961" l="1"/>
  <c r="Z962"/>
  <c r="X963"/>
  <c r="U964"/>
  <c r="W963"/>
  <c r="Y963" s="1"/>
  <c r="V964"/>
  <c r="W964" l="1"/>
  <c r="V965"/>
  <c r="X964"/>
  <c r="U965"/>
  <c r="AA962"/>
  <c r="Z963"/>
  <c r="Y964"/>
  <c r="AA963" l="1"/>
  <c r="Z964"/>
  <c r="X965"/>
  <c r="U966"/>
  <c r="W965"/>
  <c r="Y965" s="1"/>
  <c r="V966"/>
  <c r="W966" l="1"/>
  <c r="V967"/>
  <c r="X966"/>
  <c r="U967"/>
  <c r="AA964"/>
  <c r="Z965"/>
  <c r="Y966"/>
  <c r="AA965" l="1"/>
  <c r="Z966"/>
  <c r="X967"/>
  <c r="U968"/>
  <c r="W967"/>
  <c r="Y967" s="1"/>
  <c r="V968"/>
  <c r="W968" l="1"/>
  <c r="V969"/>
  <c r="X968"/>
  <c r="U969"/>
  <c r="AA966"/>
  <c r="Z967"/>
  <c r="Y968"/>
  <c r="AA967" l="1"/>
  <c r="Z968"/>
  <c r="X969"/>
  <c r="U970"/>
  <c r="W969"/>
  <c r="Y969" s="1"/>
  <c r="V970"/>
  <c r="W970" l="1"/>
  <c r="V971"/>
  <c r="X970"/>
  <c r="U971"/>
  <c r="AA968"/>
  <c r="Z969"/>
  <c r="Y970"/>
  <c r="AA969" l="1"/>
  <c r="Z970"/>
  <c r="X971"/>
  <c r="U972"/>
  <c r="W971"/>
  <c r="Y971" s="1"/>
  <c r="V972"/>
  <c r="W972" l="1"/>
  <c r="V973"/>
  <c r="X972"/>
  <c r="U973"/>
  <c r="AA970"/>
  <c r="Z971"/>
  <c r="Y972"/>
  <c r="AA971" l="1"/>
  <c r="Z972"/>
  <c r="X973"/>
  <c r="U974"/>
  <c r="W973"/>
  <c r="Y973" s="1"/>
  <c r="V974"/>
  <c r="W974" l="1"/>
  <c r="V975"/>
  <c r="X974"/>
  <c r="U975"/>
  <c r="AA972"/>
  <c r="Z973"/>
  <c r="Y974"/>
  <c r="AA973" l="1"/>
  <c r="Z974"/>
  <c r="X975"/>
  <c r="U976"/>
  <c r="W975"/>
  <c r="Y975" s="1"/>
  <c r="V976"/>
  <c r="W976" l="1"/>
  <c r="V977"/>
  <c r="X976"/>
  <c r="U977"/>
  <c r="AA974"/>
  <c r="Z975"/>
  <c r="Y976"/>
  <c r="AA975" l="1"/>
  <c r="Z976"/>
  <c r="X977"/>
  <c r="U978"/>
  <c r="W977"/>
  <c r="Y977" s="1"/>
  <c r="V978"/>
  <c r="W978" l="1"/>
  <c r="V979"/>
  <c r="X978"/>
  <c r="U979"/>
  <c r="AA976"/>
  <c r="Z977"/>
  <c r="Y978"/>
  <c r="AA977" l="1"/>
  <c r="Z978"/>
  <c r="X979"/>
  <c r="U980"/>
  <c r="W979"/>
  <c r="Y979" s="1"/>
  <c r="V980"/>
  <c r="W980" l="1"/>
  <c r="V981"/>
  <c r="X980"/>
  <c r="U981"/>
  <c r="AA978"/>
  <c r="Z979"/>
  <c r="Y980"/>
  <c r="AA979" l="1"/>
  <c r="Z980"/>
  <c r="X981"/>
  <c r="U982"/>
  <c r="W981"/>
  <c r="Y981" s="1"/>
  <c r="V982"/>
  <c r="W982" l="1"/>
  <c r="Y982" s="1"/>
  <c r="V983"/>
  <c r="X982"/>
  <c r="U983"/>
  <c r="AA980"/>
  <c r="Z981"/>
  <c r="AA981" l="1"/>
  <c r="Z982"/>
  <c r="X983"/>
  <c r="U984"/>
  <c r="W983"/>
  <c r="Y983" s="1"/>
  <c r="V984"/>
  <c r="W984" l="1"/>
  <c r="V985"/>
  <c r="X984"/>
  <c r="U985"/>
  <c r="AA982"/>
  <c r="Z983"/>
  <c r="Y984"/>
  <c r="AA983" l="1"/>
  <c r="Z984"/>
  <c r="X985"/>
  <c r="U986"/>
  <c r="V986"/>
  <c r="W985"/>
  <c r="Y985" s="1"/>
  <c r="W986" l="1"/>
  <c r="V987"/>
  <c r="X986"/>
  <c r="U987"/>
  <c r="AA984"/>
  <c r="Z985"/>
  <c r="Y986"/>
  <c r="AA985" l="1"/>
  <c r="Z986"/>
  <c r="X987"/>
  <c r="U988"/>
  <c r="W987"/>
  <c r="Y987" s="1"/>
  <c r="V988"/>
  <c r="W988" l="1"/>
  <c r="V989"/>
  <c r="X988"/>
  <c r="U989"/>
  <c r="AA986"/>
  <c r="Z987"/>
  <c r="Y988"/>
  <c r="AA987" l="1"/>
  <c r="Z988"/>
  <c r="X989"/>
  <c r="U990"/>
  <c r="W989"/>
  <c r="Y989" s="1"/>
  <c r="V990"/>
  <c r="W990" l="1"/>
  <c r="Y990" s="1"/>
  <c r="V991"/>
  <c r="X990"/>
  <c r="U991"/>
  <c r="AA988"/>
  <c r="Z989"/>
  <c r="AA989" l="1"/>
  <c r="Z990"/>
  <c r="X991"/>
  <c r="U992"/>
  <c r="W991"/>
  <c r="V992"/>
  <c r="Y991"/>
  <c r="W992" l="1"/>
  <c r="V993"/>
  <c r="X992"/>
  <c r="U993"/>
  <c r="AA990"/>
  <c r="Z991"/>
  <c r="Y992"/>
  <c r="AA991" l="1"/>
  <c r="Z992"/>
  <c r="X993"/>
  <c r="U994"/>
  <c r="W993"/>
  <c r="V994"/>
  <c r="Y993"/>
  <c r="W994" l="1"/>
  <c r="V995"/>
  <c r="X994"/>
  <c r="U995"/>
  <c r="AA992"/>
  <c r="Z993"/>
  <c r="Y994"/>
  <c r="AA993" l="1"/>
  <c r="Z994"/>
  <c r="X995"/>
  <c r="U996"/>
  <c r="W995"/>
  <c r="Y995" s="1"/>
  <c r="V996"/>
  <c r="W996" l="1"/>
  <c r="V997"/>
  <c r="X996"/>
  <c r="U997"/>
  <c r="AA994"/>
  <c r="Z995"/>
  <c r="Y996"/>
  <c r="AA995" l="1"/>
  <c r="Z996"/>
  <c r="X997"/>
  <c r="U998"/>
  <c r="W997"/>
  <c r="Y997" s="1"/>
  <c r="V998"/>
  <c r="W998" l="1"/>
  <c r="V999"/>
  <c r="X998"/>
  <c r="U999"/>
  <c r="AA996"/>
  <c r="Z997"/>
  <c r="Y998"/>
  <c r="AA997" l="1"/>
  <c r="Z998"/>
  <c r="X999"/>
  <c r="U1000"/>
  <c r="W999"/>
  <c r="Y999" s="1"/>
  <c r="V1000"/>
  <c r="W1000" l="1"/>
  <c r="V1001"/>
  <c r="X1000"/>
  <c r="U1001"/>
  <c r="AA998"/>
  <c r="Z999"/>
  <c r="Y1000"/>
  <c r="AA999" l="1"/>
  <c r="Z1000"/>
  <c r="X1001"/>
  <c r="U1002"/>
  <c r="W1001"/>
  <c r="Y1001" s="1"/>
  <c r="V1002"/>
  <c r="W1002" l="1"/>
  <c r="V1003"/>
  <c r="X1002"/>
  <c r="U1003"/>
  <c r="AA1000"/>
  <c r="Z1001"/>
  <c r="Y1002"/>
  <c r="AA1001" l="1"/>
  <c r="Z1002"/>
  <c r="X1003"/>
  <c r="U1004"/>
  <c r="W1003"/>
  <c r="Y1003" s="1"/>
  <c r="V1004"/>
  <c r="W1004" l="1"/>
  <c r="V1005"/>
  <c r="X1004"/>
  <c r="U1005"/>
  <c r="AA1002"/>
  <c r="Z1003"/>
  <c r="Y1004"/>
  <c r="AA1003" l="1"/>
  <c r="Z1004"/>
  <c r="X1005"/>
  <c r="U1006"/>
  <c r="W1005"/>
  <c r="Y1005" s="1"/>
  <c r="V1006"/>
  <c r="W1006" l="1"/>
  <c r="V1007"/>
  <c r="X1006"/>
  <c r="U1007"/>
  <c r="AA1004"/>
  <c r="Z1005"/>
  <c r="Y1006"/>
  <c r="AA1005" l="1"/>
  <c r="Z1006"/>
  <c r="X1007"/>
  <c r="U1008"/>
  <c r="W1007"/>
  <c r="Y1007" s="1"/>
  <c r="V1008"/>
  <c r="W1008" l="1"/>
  <c r="V1009"/>
  <c r="X1008"/>
  <c r="U1009"/>
  <c r="AA1006"/>
  <c r="Z1007"/>
  <c r="Y1008"/>
  <c r="AA1007" l="1"/>
  <c r="Z1008"/>
  <c r="X1009"/>
  <c r="U1010"/>
  <c r="W1009"/>
  <c r="Y1009" s="1"/>
  <c r="V1010"/>
  <c r="W1010" l="1"/>
  <c r="V1011"/>
  <c r="X1010"/>
  <c r="U1011"/>
  <c r="AA1008"/>
  <c r="Z1009"/>
  <c r="Y1010"/>
  <c r="AA1009" l="1"/>
  <c r="Z1010"/>
  <c r="X1011"/>
  <c r="U1012"/>
  <c r="W1011"/>
  <c r="Y1011" s="1"/>
  <c r="V1012"/>
  <c r="W1012" l="1"/>
  <c r="V1013"/>
  <c r="X1012"/>
  <c r="U1013"/>
  <c r="AA1010"/>
  <c r="Z1011"/>
  <c r="Y1012"/>
  <c r="AA1011" l="1"/>
  <c r="Z1012"/>
  <c r="X1013"/>
  <c r="U1014"/>
  <c r="W1013"/>
  <c r="Y1013" s="1"/>
  <c r="V1014"/>
  <c r="W1014" l="1"/>
  <c r="Y1014" s="1"/>
  <c r="V1015"/>
  <c r="X1014"/>
  <c r="U1015"/>
  <c r="AA1012"/>
  <c r="Z1013"/>
  <c r="AA1013" l="1"/>
  <c r="Z1014"/>
  <c r="X1015"/>
  <c r="U1016"/>
  <c r="W1015"/>
  <c r="Y1015" s="1"/>
  <c r="V1016"/>
  <c r="W1016" l="1"/>
  <c r="V1017"/>
  <c r="X1016"/>
  <c r="U1017"/>
  <c r="AA1014"/>
  <c r="Z1015"/>
  <c r="Y1016"/>
  <c r="AA1015" l="1"/>
  <c r="Z1016"/>
  <c r="X1017"/>
  <c r="U1018"/>
  <c r="W1017"/>
  <c r="Y1017" s="1"/>
  <c r="V1018"/>
  <c r="W1018" l="1"/>
  <c r="V1019"/>
  <c r="X1018"/>
  <c r="U1019"/>
  <c r="AA1016"/>
  <c r="Z1017"/>
  <c r="Y1018"/>
  <c r="AA1017" l="1"/>
  <c r="Z1018"/>
  <c r="X1019"/>
  <c r="U1020"/>
  <c r="W1019"/>
  <c r="Y1019" s="1"/>
  <c r="V1020"/>
  <c r="W1020" l="1"/>
  <c r="V1021"/>
  <c r="X1020"/>
  <c r="U1021"/>
  <c r="AA1018"/>
  <c r="Z1019"/>
  <c r="Y1020"/>
  <c r="AA1019" l="1"/>
  <c r="Z1020"/>
  <c r="X1021"/>
  <c r="U1022"/>
  <c r="W1021"/>
  <c r="Y1021" s="1"/>
  <c r="V1022"/>
  <c r="W1022" l="1"/>
  <c r="Y1022" s="1"/>
  <c r="V1023"/>
  <c r="X1022"/>
  <c r="U1023"/>
  <c r="AA1020"/>
  <c r="Z1021"/>
  <c r="AA1021" l="1"/>
  <c r="Z1022"/>
  <c r="X1023"/>
  <c r="U1024"/>
  <c r="W1023"/>
  <c r="Y1023" s="1"/>
  <c r="V1024"/>
  <c r="W1024" l="1"/>
  <c r="V1025"/>
  <c r="X1024"/>
  <c r="U1025"/>
  <c r="AA1022"/>
  <c r="Z1023"/>
  <c r="Y1024"/>
  <c r="AA1023" l="1"/>
  <c r="Z1024"/>
  <c r="X1025"/>
  <c r="U1026"/>
  <c r="W1025"/>
  <c r="Y1025" s="1"/>
  <c r="V1026"/>
  <c r="W1026" l="1"/>
  <c r="V1027"/>
  <c r="X1026"/>
  <c r="U1027"/>
  <c r="AA1024"/>
  <c r="Z1025"/>
  <c r="Y1026"/>
  <c r="AA1025" l="1"/>
  <c r="Z1026"/>
  <c r="X1027"/>
  <c r="U1028"/>
  <c r="W1027"/>
  <c r="Y1027" s="1"/>
  <c r="V1028"/>
  <c r="W1028" l="1"/>
  <c r="V1029"/>
  <c r="X1028"/>
  <c r="U1029"/>
  <c r="AA1026"/>
  <c r="Z1027"/>
  <c r="Y1028"/>
  <c r="AA1027" l="1"/>
  <c r="Z1028"/>
  <c r="X1029"/>
  <c r="U1030"/>
  <c r="W1029"/>
  <c r="Y1029" s="1"/>
  <c r="V1030"/>
  <c r="W1030" l="1"/>
  <c r="Y1030" s="1"/>
  <c r="V1031"/>
  <c r="X1030"/>
  <c r="U1031"/>
  <c r="AA1028"/>
  <c r="Z1029"/>
  <c r="AA1029" l="1"/>
  <c r="Z1030"/>
  <c r="X1031"/>
  <c r="U1032"/>
  <c r="W1031"/>
  <c r="Y1031" s="1"/>
  <c r="V1032"/>
  <c r="W1032" l="1"/>
  <c r="V1033"/>
  <c r="X1032"/>
  <c r="U1033"/>
  <c r="AA1030"/>
  <c r="Z1031"/>
  <c r="Y1032"/>
  <c r="AA1031" l="1"/>
  <c r="Z1032"/>
  <c r="X1033"/>
  <c r="U1034"/>
  <c r="W1033"/>
  <c r="Y1033" s="1"/>
  <c r="V1034"/>
  <c r="W1034" l="1"/>
  <c r="V1035"/>
  <c r="X1034"/>
  <c r="U1035"/>
  <c r="AA1032"/>
  <c r="Z1033"/>
  <c r="Y1034"/>
  <c r="AA1033" l="1"/>
  <c r="Z1034"/>
  <c r="X1035"/>
  <c r="U1036"/>
  <c r="W1035"/>
  <c r="Y1035" s="1"/>
  <c r="V1036"/>
  <c r="W1036" l="1"/>
  <c r="V1037"/>
  <c r="X1036"/>
  <c r="U1037"/>
  <c r="AA1034"/>
  <c r="Z1035"/>
  <c r="Y1036"/>
  <c r="AA1035" l="1"/>
  <c r="Z1036"/>
  <c r="X1037"/>
  <c r="U1038"/>
  <c r="W1037"/>
  <c r="Y1037" s="1"/>
  <c r="V1038"/>
  <c r="W1038" l="1"/>
  <c r="V1039"/>
  <c r="X1038"/>
  <c r="U1039"/>
  <c r="AA1036"/>
  <c r="Z1037"/>
  <c r="Y1038"/>
  <c r="AA1037" l="1"/>
  <c r="Z1038"/>
  <c r="X1039"/>
  <c r="U1040"/>
  <c r="W1039"/>
  <c r="Y1039" s="1"/>
  <c r="V1040"/>
  <c r="W1040" l="1"/>
  <c r="V1041"/>
  <c r="X1040"/>
  <c r="U1041"/>
  <c r="AA1038"/>
  <c r="Z1039"/>
  <c r="Y1040"/>
  <c r="AA1039" l="1"/>
  <c r="Z1040"/>
  <c r="X1041"/>
  <c r="U1042"/>
  <c r="W1041"/>
  <c r="Y1041" s="1"/>
  <c r="V1042"/>
  <c r="W1042" l="1"/>
  <c r="V1043"/>
  <c r="X1042"/>
  <c r="U1043"/>
  <c r="AA1040"/>
  <c r="Z1041"/>
  <c r="Y1042"/>
  <c r="AA1041" l="1"/>
  <c r="Z1042"/>
  <c r="X1043"/>
  <c r="U1044"/>
  <c r="W1043"/>
  <c r="Y1043" s="1"/>
  <c r="V1044"/>
  <c r="W1044" l="1"/>
  <c r="V1045"/>
  <c r="X1044"/>
  <c r="U1045"/>
  <c r="AA1042"/>
  <c r="Z1043"/>
  <c r="Y1044"/>
  <c r="AA1043" l="1"/>
  <c r="Z1044"/>
  <c r="X1045"/>
  <c r="U1046"/>
  <c r="W1045"/>
  <c r="Y1045" s="1"/>
  <c r="V1046"/>
  <c r="W1046" l="1"/>
  <c r="Y1046" s="1"/>
  <c r="V1047"/>
  <c r="X1046"/>
  <c r="U1047"/>
  <c r="AA1044"/>
  <c r="Z1045"/>
  <c r="AA1045" l="1"/>
  <c r="Z1046"/>
  <c r="X1047"/>
  <c r="U1048"/>
  <c r="W1047"/>
  <c r="Y1047" s="1"/>
  <c r="V1048"/>
  <c r="W1048" l="1"/>
  <c r="V1049"/>
  <c r="X1048"/>
  <c r="U1049"/>
  <c r="AA1046"/>
  <c r="Z1047"/>
  <c r="Y1048"/>
  <c r="AA1047" l="1"/>
  <c r="Z1048"/>
  <c r="X1049"/>
  <c r="U1050"/>
  <c r="W1049"/>
  <c r="Y1049" s="1"/>
  <c r="V1050"/>
  <c r="W1050" l="1"/>
  <c r="V1051"/>
  <c r="X1050"/>
  <c r="U1051"/>
  <c r="AA1048"/>
  <c r="Z1049"/>
  <c r="Y1050"/>
  <c r="AA1049" l="1"/>
  <c r="Z1050"/>
  <c r="X1051"/>
  <c r="U1052"/>
  <c r="W1051"/>
  <c r="Y1051" s="1"/>
  <c r="V1052"/>
  <c r="W1052" l="1"/>
  <c r="V1053"/>
  <c r="X1052"/>
  <c r="U1053"/>
  <c r="AA1050"/>
  <c r="Z1051"/>
  <c r="Y1052"/>
  <c r="AA1051" l="1"/>
  <c r="Z1052"/>
  <c r="X1053"/>
  <c r="U1054"/>
  <c r="W1053"/>
  <c r="Y1053" s="1"/>
  <c r="V1054"/>
  <c r="W1054" l="1"/>
  <c r="V1055"/>
  <c r="X1054"/>
  <c r="U1055"/>
  <c r="AA1052"/>
  <c r="Z1053"/>
  <c r="Y1054"/>
  <c r="AA1053" l="1"/>
  <c r="Z1054"/>
  <c r="X1055"/>
  <c r="U1056"/>
  <c r="W1055"/>
  <c r="Y1055" s="1"/>
  <c r="V1056"/>
  <c r="W1056" l="1"/>
  <c r="V1057"/>
  <c r="X1056"/>
  <c r="U1057"/>
  <c r="AA1054"/>
  <c r="Z1055"/>
  <c r="Y1056"/>
  <c r="AA1055" l="1"/>
  <c r="Z1056"/>
  <c r="X1057"/>
  <c r="U1058"/>
  <c r="W1057"/>
  <c r="Y1057" s="1"/>
  <c r="V1058"/>
  <c r="W1058" l="1"/>
  <c r="V1059"/>
  <c r="X1058"/>
  <c r="U1059"/>
  <c r="AA1056"/>
  <c r="Z1057"/>
  <c r="Y1058"/>
  <c r="AA1057" l="1"/>
  <c r="Z1058"/>
  <c r="X1059"/>
  <c r="U1060"/>
  <c r="W1059"/>
  <c r="Y1059" s="1"/>
  <c r="V1060"/>
  <c r="W1060" l="1"/>
  <c r="V1061"/>
  <c r="X1060"/>
  <c r="U1061"/>
  <c r="AA1058"/>
  <c r="Z1059"/>
  <c r="Y1060"/>
  <c r="AA1059" l="1"/>
  <c r="Z1060"/>
  <c r="X1061"/>
  <c r="U1062"/>
  <c r="W1061"/>
  <c r="Y1061" s="1"/>
  <c r="V1062"/>
  <c r="W1062" l="1"/>
  <c r="Y1062" s="1"/>
  <c r="V1063"/>
  <c r="X1062"/>
  <c r="U1063"/>
  <c r="AA1060"/>
  <c r="Z1061"/>
  <c r="AA1061" l="1"/>
  <c r="Z1062"/>
  <c r="X1063"/>
  <c r="U1064"/>
  <c r="W1063"/>
  <c r="Y1063" s="1"/>
  <c r="V1064"/>
  <c r="W1064" l="1"/>
  <c r="V1065"/>
  <c r="X1064"/>
  <c r="U1065"/>
  <c r="AA1062"/>
  <c r="Z1063"/>
  <c r="Y1064"/>
  <c r="AA1063" l="1"/>
  <c r="Z1064"/>
  <c r="X1065"/>
  <c r="U1066"/>
  <c r="W1065"/>
  <c r="Y1065" s="1"/>
  <c r="V1066"/>
  <c r="W1066" l="1"/>
  <c r="V1067"/>
  <c r="X1066"/>
  <c r="U1067"/>
  <c r="AA1064"/>
  <c r="Z1065"/>
  <c r="Y1066"/>
  <c r="AA1065" l="1"/>
  <c r="Z1066"/>
  <c r="X1067"/>
  <c r="U1068"/>
  <c r="W1067"/>
  <c r="Y1067" s="1"/>
  <c r="V1068"/>
  <c r="W1068" l="1"/>
  <c r="V1069"/>
  <c r="X1068"/>
  <c r="U1069"/>
  <c r="AA1066"/>
  <c r="Z1067"/>
  <c r="Y1068"/>
  <c r="AA1067" l="1"/>
  <c r="Z1068"/>
  <c r="X1069"/>
  <c r="U1070"/>
  <c r="W1069"/>
  <c r="Y1069" s="1"/>
  <c r="V1070"/>
  <c r="W1070" l="1"/>
  <c r="V1071"/>
  <c r="X1070"/>
  <c r="U1071"/>
  <c r="AA1068"/>
  <c r="Z1069"/>
  <c r="Y1070"/>
  <c r="AA1069" l="1"/>
  <c r="Z1070"/>
  <c r="X1071"/>
  <c r="U1072"/>
  <c r="W1071"/>
  <c r="Y1071" s="1"/>
  <c r="V1072"/>
  <c r="W1072" l="1"/>
  <c r="V1073"/>
  <c r="X1072"/>
  <c r="U1073"/>
  <c r="AA1070"/>
  <c r="Z1071"/>
  <c r="Y1072"/>
  <c r="AA1071" l="1"/>
  <c r="Z1072"/>
  <c r="X1073"/>
  <c r="U1074"/>
  <c r="W1073"/>
  <c r="Y1073" s="1"/>
  <c r="V1074"/>
  <c r="W1074" l="1"/>
  <c r="V1075"/>
  <c r="X1074"/>
  <c r="U1075"/>
  <c r="AA1072"/>
  <c r="Z1073"/>
  <c r="Y1074"/>
  <c r="AA1073" l="1"/>
  <c r="Z1074"/>
  <c r="X1075"/>
  <c r="U1076"/>
  <c r="W1075"/>
  <c r="Y1075" s="1"/>
  <c r="V1076"/>
  <c r="W1076" l="1"/>
  <c r="V1077"/>
  <c r="X1076"/>
  <c r="U1077"/>
  <c r="AA1074"/>
  <c r="Z1075"/>
  <c r="Y1076"/>
  <c r="AA1075" l="1"/>
  <c r="Z1076"/>
  <c r="X1077"/>
  <c r="U1078"/>
  <c r="W1077"/>
  <c r="Y1077" s="1"/>
  <c r="V1078"/>
  <c r="W1078" l="1"/>
  <c r="V1079"/>
  <c r="X1078"/>
  <c r="U1079"/>
  <c r="AA1076"/>
  <c r="Z1077"/>
  <c r="Y1078"/>
  <c r="AA1077" l="1"/>
  <c r="Z1078"/>
  <c r="X1079"/>
  <c r="U1080"/>
  <c r="W1079"/>
  <c r="V1080"/>
  <c r="Y1079"/>
  <c r="W1080" l="1"/>
  <c r="V1081"/>
  <c r="X1080"/>
  <c r="U1081"/>
  <c r="AA1078"/>
  <c r="Z1079"/>
  <c r="Y1080"/>
  <c r="AA1079" l="1"/>
  <c r="Z1080"/>
  <c r="X1081"/>
  <c r="U1082"/>
  <c r="W1081"/>
  <c r="Y1081" s="1"/>
  <c r="V1082"/>
  <c r="W1082" l="1"/>
  <c r="V1083"/>
  <c r="X1082"/>
  <c r="U1083"/>
  <c r="AA1080"/>
  <c r="Z1081"/>
  <c r="Y1082"/>
  <c r="AA1081" l="1"/>
  <c r="Z1082"/>
  <c r="X1083"/>
  <c r="U1084"/>
  <c r="W1083"/>
  <c r="Y1083" s="1"/>
  <c r="V1084"/>
  <c r="W1084" l="1"/>
  <c r="V1085"/>
  <c r="X1084"/>
  <c r="U1085"/>
  <c r="AA1082"/>
  <c r="Z1083"/>
  <c r="Y1084"/>
  <c r="AA1083" l="1"/>
  <c r="Z1084"/>
  <c r="X1085"/>
  <c r="U1086"/>
  <c r="W1085"/>
  <c r="Y1085" s="1"/>
  <c r="V1086"/>
  <c r="W1086" l="1"/>
  <c r="Y1086" s="1"/>
  <c r="V1087"/>
  <c r="X1086"/>
  <c r="U1087"/>
  <c r="AA1084"/>
  <c r="Z1085"/>
  <c r="AA1085" l="1"/>
  <c r="Z1086"/>
  <c r="X1087"/>
  <c r="U1088"/>
  <c r="W1087"/>
  <c r="V1088"/>
  <c r="Y1087"/>
  <c r="W1088" l="1"/>
  <c r="V1089"/>
  <c r="X1088"/>
  <c r="U1089"/>
  <c r="AA1086"/>
  <c r="Z1087"/>
  <c r="Y1088"/>
  <c r="AA1087" l="1"/>
  <c r="Z1088"/>
  <c r="X1089"/>
  <c r="U1090"/>
  <c r="W1089"/>
  <c r="Y1089" s="1"/>
  <c r="V1090"/>
  <c r="W1090" l="1"/>
  <c r="V1091"/>
  <c r="X1090"/>
  <c r="U1091"/>
  <c r="AA1088"/>
  <c r="Z1089"/>
  <c r="Y1090"/>
  <c r="AA1089" l="1"/>
  <c r="Z1090"/>
  <c r="X1091"/>
  <c r="U1092"/>
  <c r="W1091"/>
  <c r="Y1091" s="1"/>
  <c r="V1092"/>
  <c r="W1092" l="1"/>
  <c r="V1093"/>
  <c r="X1092"/>
  <c r="U1093"/>
  <c r="AA1090"/>
  <c r="Z1091"/>
  <c r="Y1092"/>
  <c r="AA1091" l="1"/>
  <c r="Z1092"/>
  <c r="X1093"/>
  <c r="U1094"/>
  <c r="W1093"/>
  <c r="Y1093" s="1"/>
  <c r="V1094"/>
  <c r="W1094" l="1"/>
  <c r="V1095"/>
  <c r="X1094"/>
  <c r="U1095"/>
  <c r="AA1092"/>
  <c r="Z1093"/>
  <c r="Y1094"/>
  <c r="AA1093" l="1"/>
  <c r="Z1094"/>
  <c r="X1095"/>
  <c r="U1096"/>
  <c r="W1095"/>
  <c r="V1096"/>
  <c r="Y1095"/>
  <c r="W1096" l="1"/>
  <c r="V1097"/>
  <c r="X1096"/>
  <c r="U1097"/>
  <c r="AA1094"/>
  <c r="Z1095"/>
  <c r="Y1096"/>
  <c r="AA1095" l="1"/>
  <c r="Z1096"/>
  <c r="X1097"/>
  <c r="U1098"/>
  <c r="W1097"/>
  <c r="Y1097" s="1"/>
  <c r="V1098"/>
  <c r="W1098" l="1"/>
  <c r="V1099"/>
  <c r="X1098"/>
  <c r="U1099"/>
  <c r="AA1096"/>
  <c r="Z1097"/>
  <c r="Y1098"/>
  <c r="AA1097" l="1"/>
  <c r="Z1098"/>
  <c r="X1099"/>
  <c r="U1100"/>
  <c r="W1099"/>
  <c r="Y1099" s="1"/>
  <c r="V1100"/>
  <c r="W1100" l="1"/>
  <c r="V1101"/>
  <c r="X1100"/>
  <c r="U1101"/>
  <c r="AA1098"/>
  <c r="Z1099"/>
  <c r="Y1100"/>
  <c r="AA1099" l="1"/>
  <c r="Z1100"/>
  <c r="X1101"/>
  <c r="U1102"/>
  <c r="W1101"/>
  <c r="Y1101" s="1"/>
  <c r="V1102"/>
  <c r="W1102" l="1"/>
  <c r="V1103"/>
  <c r="X1102"/>
  <c r="U1103"/>
  <c r="AA1100"/>
  <c r="Z1101"/>
  <c r="Y1102"/>
  <c r="AA1101" l="1"/>
  <c r="Z1102"/>
  <c r="X1103"/>
  <c r="U1104"/>
  <c r="W1103"/>
  <c r="Y1103" s="1"/>
  <c r="V1104"/>
  <c r="W1104" l="1"/>
  <c r="V1105"/>
  <c r="X1104"/>
  <c r="U1105"/>
  <c r="AA1102"/>
  <c r="Z1103"/>
  <c r="Y1104"/>
  <c r="AA1103" l="1"/>
  <c r="Z1104"/>
  <c r="X1105"/>
  <c r="U1106"/>
  <c r="W1105"/>
  <c r="Y1105" s="1"/>
  <c r="V1106"/>
  <c r="W1106" l="1"/>
  <c r="V1107"/>
  <c r="X1106"/>
  <c r="U1107"/>
  <c r="AA1104"/>
  <c r="Z1105"/>
  <c r="Y1106"/>
  <c r="AA1105" l="1"/>
  <c r="Z1106"/>
  <c r="X1107"/>
  <c r="U1108"/>
  <c r="W1107"/>
  <c r="Y1107" s="1"/>
  <c r="V1108"/>
  <c r="W1108" l="1"/>
  <c r="V1109"/>
  <c r="X1108"/>
  <c r="U1109"/>
  <c r="AA1106"/>
  <c r="Z1107"/>
  <c r="Y1108"/>
  <c r="AA1107" l="1"/>
  <c r="Z1108"/>
  <c r="X1109"/>
  <c r="U1110"/>
  <c r="W1109"/>
  <c r="Y1109" s="1"/>
  <c r="V1110"/>
  <c r="W1110" l="1"/>
  <c r="V1111"/>
  <c r="X1110"/>
  <c r="U1111"/>
  <c r="AA1108"/>
  <c r="Z1109"/>
  <c r="Y1110"/>
  <c r="AA1109" l="1"/>
  <c r="Z1110"/>
  <c r="X1111"/>
  <c r="U1112"/>
  <c r="W1111"/>
  <c r="Y1111" s="1"/>
  <c r="V1112"/>
  <c r="W1112" l="1"/>
  <c r="V1113"/>
  <c r="X1112"/>
  <c r="U1113"/>
  <c r="AA1110"/>
  <c r="Z1111"/>
  <c r="Y1112"/>
  <c r="AA1111" l="1"/>
  <c r="Z1112"/>
  <c r="X1113"/>
  <c r="U1114"/>
  <c r="V1114"/>
  <c r="W1113"/>
  <c r="Y1113" s="1"/>
  <c r="X1114" l="1"/>
  <c r="U1115"/>
  <c r="AA1112"/>
  <c r="Z1113"/>
  <c r="W1114"/>
  <c r="Y1114" s="1"/>
  <c r="V1115"/>
  <c r="W1115" l="1"/>
  <c r="Y1115" s="1"/>
  <c r="V1116"/>
  <c r="AA1113"/>
  <c r="Z1114"/>
  <c r="X1115"/>
  <c r="U1116"/>
  <c r="X1116" l="1"/>
  <c r="U1117"/>
  <c r="AA1114"/>
  <c r="Z1115"/>
  <c r="W1116"/>
  <c r="Y1116" s="1"/>
  <c r="V1117"/>
  <c r="W1117" l="1"/>
  <c r="Y1117" s="1"/>
  <c r="V1118"/>
  <c r="AA1115"/>
  <c r="Z1116"/>
  <c r="X1117"/>
  <c r="U1118"/>
  <c r="X1118" l="1"/>
  <c r="U1119"/>
  <c r="AA1116"/>
  <c r="Z1117"/>
  <c r="W1118"/>
  <c r="Y1118" s="1"/>
  <c r="V1119"/>
  <c r="W1119" l="1"/>
  <c r="Y1119" s="1"/>
  <c r="V1120"/>
  <c r="AA1117"/>
  <c r="Z1118"/>
  <c r="X1119"/>
  <c r="U1120"/>
  <c r="X1120" l="1"/>
  <c r="U1121"/>
  <c r="AA1118"/>
  <c r="Z1119"/>
  <c r="W1120"/>
  <c r="Y1120" s="1"/>
  <c r="V1121"/>
  <c r="W1121" l="1"/>
  <c r="Y1121" s="1"/>
  <c r="V1122"/>
  <c r="AA1119"/>
  <c r="Z1120"/>
  <c r="X1121"/>
  <c r="U1122"/>
  <c r="X1122" l="1"/>
  <c r="U1123"/>
  <c r="AA1120"/>
  <c r="Z1121"/>
  <c r="W1122"/>
  <c r="Y1122" s="1"/>
  <c r="V1123"/>
  <c r="W1123" l="1"/>
  <c r="Y1123" s="1"/>
  <c r="V1124"/>
  <c r="AA1121"/>
  <c r="Z1122"/>
  <c r="X1123"/>
  <c r="U1124"/>
  <c r="X1124" l="1"/>
  <c r="U1125"/>
  <c r="AA1122"/>
  <c r="Z1123"/>
  <c r="W1124"/>
  <c r="Y1124" s="1"/>
  <c r="V1125"/>
  <c r="W1125" l="1"/>
  <c r="Y1125" s="1"/>
  <c r="V1126"/>
  <c r="AA1123"/>
  <c r="Z1124"/>
  <c r="X1125"/>
  <c r="U1126"/>
  <c r="X1126" l="1"/>
  <c r="U1127"/>
  <c r="AA1124"/>
  <c r="Z1125"/>
  <c r="W1126"/>
  <c r="Y1126" s="1"/>
  <c r="V1127"/>
  <c r="W1127" l="1"/>
  <c r="Y1127" s="1"/>
  <c r="V1128"/>
  <c r="AA1125"/>
  <c r="Z1126"/>
  <c r="X1127"/>
  <c r="U1128"/>
  <c r="X1128" l="1"/>
  <c r="U1129"/>
  <c r="AA1126"/>
  <c r="Z1127"/>
  <c r="W1128"/>
  <c r="Y1128" s="1"/>
  <c r="V1129"/>
  <c r="W1129" l="1"/>
  <c r="Y1129" s="1"/>
  <c r="V1130"/>
  <c r="AA1127"/>
  <c r="Z1128"/>
  <c r="X1129"/>
  <c r="U1130"/>
  <c r="X1130" l="1"/>
  <c r="U1131"/>
  <c r="AA1128"/>
  <c r="Z1129"/>
  <c r="W1130"/>
  <c r="Y1130" s="1"/>
  <c r="V1131"/>
  <c r="W1131" l="1"/>
  <c r="Y1131" s="1"/>
  <c r="V1132"/>
  <c r="AA1129"/>
  <c r="Z1130"/>
  <c r="X1131"/>
  <c r="U1132"/>
  <c r="X1132" l="1"/>
  <c r="U1133"/>
  <c r="AA1130"/>
  <c r="Z1131"/>
  <c r="W1132"/>
  <c r="Y1132" s="1"/>
  <c r="V1133"/>
  <c r="W1133" l="1"/>
  <c r="Y1133" s="1"/>
  <c r="V1134"/>
  <c r="AA1131"/>
  <c r="Z1132"/>
  <c r="X1133"/>
  <c r="U1134"/>
  <c r="X1134" l="1"/>
  <c r="U1135"/>
  <c r="AA1132"/>
  <c r="Z1133"/>
  <c r="W1134"/>
  <c r="Y1134" s="1"/>
  <c r="V1135"/>
  <c r="W1135" l="1"/>
  <c r="Y1135" s="1"/>
  <c r="V1136"/>
  <c r="AA1133"/>
  <c r="Z1134"/>
  <c r="X1135"/>
  <c r="U1136"/>
  <c r="X1136" l="1"/>
  <c r="U1137"/>
  <c r="AA1134"/>
  <c r="Z1135"/>
  <c r="W1136"/>
  <c r="Y1136" s="1"/>
  <c r="V1137"/>
  <c r="W1137" l="1"/>
  <c r="Y1137" s="1"/>
  <c r="V1138"/>
  <c r="AA1135"/>
  <c r="Z1136"/>
  <c r="X1137"/>
  <c r="U1138"/>
  <c r="X1138" l="1"/>
  <c r="U1139"/>
  <c r="AA1136"/>
  <c r="Z1137"/>
  <c r="W1138"/>
  <c r="Y1138" s="1"/>
  <c r="V1139"/>
  <c r="W1139" l="1"/>
  <c r="Y1139" s="1"/>
  <c r="V1140"/>
  <c r="AA1137"/>
  <c r="Z1138"/>
  <c r="X1139"/>
  <c r="U1140"/>
  <c r="X1140" l="1"/>
  <c r="U1141"/>
  <c r="AA1138"/>
  <c r="Z1139"/>
  <c r="W1140"/>
  <c r="Y1140" s="1"/>
  <c r="V1141"/>
  <c r="W1141" l="1"/>
  <c r="Y1141" s="1"/>
  <c r="V1142"/>
  <c r="AA1139"/>
  <c r="Z1140"/>
  <c r="X1141"/>
  <c r="U1142"/>
  <c r="X1142" l="1"/>
  <c r="U1143"/>
  <c r="AA1140"/>
  <c r="Z1141"/>
  <c r="W1142"/>
  <c r="Y1142" s="1"/>
  <c r="V1143"/>
  <c r="W1143" l="1"/>
  <c r="Y1143" s="1"/>
  <c r="V1144"/>
  <c r="AA1141"/>
  <c r="Z1142"/>
  <c r="X1143"/>
  <c r="U1144"/>
  <c r="X1144" l="1"/>
  <c r="U1145"/>
  <c r="AA1142"/>
  <c r="Z1143"/>
  <c r="W1144"/>
  <c r="Y1144" s="1"/>
  <c r="V1145"/>
  <c r="W1145" l="1"/>
  <c r="Y1145" s="1"/>
  <c r="V1146"/>
  <c r="AA1143"/>
  <c r="Z1144"/>
  <c r="X1145"/>
  <c r="U1146"/>
  <c r="X1146" l="1"/>
  <c r="U1147"/>
  <c r="AA1144"/>
  <c r="Z1145"/>
  <c r="W1146"/>
  <c r="Y1146" s="1"/>
  <c r="V1147"/>
  <c r="W1147" l="1"/>
  <c r="Y1147" s="1"/>
  <c r="V1148"/>
  <c r="AA1145"/>
  <c r="Z1146"/>
  <c r="X1147"/>
  <c r="U1148"/>
  <c r="X1148" l="1"/>
  <c r="U1149"/>
  <c r="AA1146"/>
  <c r="Z1147"/>
  <c r="W1148"/>
  <c r="Y1148" s="1"/>
  <c r="V1149"/>
  <c r="W1149" l="1"/>
  <c r="Y1149" s="1"/>
  <c r="V1150"/>
  <c r="AA1147"/>
  <c r="Z1148"/>
  <c r="X1149"/>
  <c r="U1150"/>
  <c r="X1150" l="1"/>
  <c r="U1151"/>
  <c r="AA1148"/>
  <c r="Z1149"/>
  <c r="W1150"/>
  <c r="Y1150" s="1"/>
  <c r="V1151"/>
  <c r="W1151" l="1"/>
  <c r="Y1151" s="1"/>
  <c r="V1152"/>
  <c r="AA1149"/>
  <c r="Z1150"/>
  <c r="X1151"/>
  <c r="U1152"/>
  <c r="X1152" l="1"/>
  <c r="U1153"/>
  <c r="AA1150"/>
  <c r="Z1151"/>
  <c r="W1152"/>
  <c r="Y1152" s="1"/>
  <c r="V1153"/>
  <c r="W1153" l="1"/>
  <c r="Y1153" s="1"/>
  <c r="V1154"/>
  <c r="AA1151"/>
  <c r="Z1152"/>
  <c r="X1153"/>
  <c r="U1154"/>
  <c r="X1154" l="1"/>
  <c r="U1155"/>
  <c r="AA1152"/>
  <c r="Z1153"/>
  <c r="W1154"/>
  <c r="Y1154" s="1"/>
  <c r="V1155"/>
  <c r="W1155" l="1"/>
  <c r="Y1155" s="1"/>
  <c r="V1156"/>
  <c r="AA1153"/>
  <c r="Z1154"/>
  <c r="X1155"/>
  <c r="U1156"/>
  <c r="X1156" l="1"/>
  <c r="U1157"/>
  <c r="AA1154"/>
  <c r="Z1155"/>
  <c r="W1156"/>
  <c r="Y1156" s="1"/>
  <c r="V1157"/>
  <c r="W1157" l="1"/>
  <c r="Y1157" s="1"/>
  <c r="V1158"/>
  <c r="AA1155"/>
  <c r="Z1156"/>
  <c r="X1157"/>
  <c r="U1158"/>
  <c r="X1158" l="1"/>
  <c r="U1159"/>
  <c r="AA1156"/>
  <c r="Z1157"/>
  <c r="W1158"/>
  <c r="Y1158" s="1"/>
  <c r="V1159"/>
  <c r="W1159" l="1"/>
  <c r="Y1159" s="1"/>
  <c r="V1160"/>
  <c r="AA1157"/>
  <c r="Z1158"/>
  <c r="X1159"/>
  <c r="U1160"/>
  <c r="X1160" l="1"/>
  <c r="U1161"/>
  <c r="AA1158"/>
  <c r="Z1159"/>
  <c r="W1160"/>
  <c r="Y1160" s="1"/>
  <c r="V1161"/>
  <c r="W1161" l="1"/>
  <c r="Y1161" s="1"/>
  <c r="V1162"/>
  <c r="AA1159"/>
  <c r="Z1160"/>
  <c r="X1161"/>
  <c r="U1162"/>
  <c r="X1162" l="1"/>
  <c r="U1163"/>
  <c r="AA1160"/>
  <c r="Z1161"/>
  <c r="W1162"/>
  <c r="Y1162" s="1"/>
  <c r="V1163"/>
  <c r="W1163" l="1"/>
  <c r="Y1163" s="1"/>
  <c r="V1164"/>
  <c r="AA1161"/>
  <c r="Z1162"/>
  <c r="X1163"/>
  <c r="U1164"/>
  <c r="X1164" l="1"/>
  <c r="U1165"/>
  <c r="AA1162"/>
  <c r="Z1163"/>
  <c r="W1164"/>
  <c r="Y1164" s="1"/>
  <c r="V1165"/>
  <c r="W1165" l="1"/>
  <c r="Y1165" s="1"/>
  <c r="V1166"/>
  <c r="AA1163"/>
  <c r="Z1164"/>
  <c r="X1165"/>
  <c r="U1166"/>
  <c r="X1166" l="1"/>
  <c r="U1167"/>
  <c r="AA1164"/>
  <c r="Z1165"/>
  <c r="W1166"/>
  <c r="Y1166" s="1"/>
  <c r="V1167"/>
  <c r="W1167" l="1"/>
  <c r="Y1167" s="1"/>
  <c r="V1168"/>
  <c r="AA1165"/>
  <c r="Z1166"/>
  <c r="X1167"/>
  <c r="U1168"/>
  <c r="X1168" l="1"/>
  <c r="U1169"/>
  <c r="AA1166"/>
  <c r="Z1167"/>
  <c r="W1168"/>
  <c r="Y1168" s="1"/>
  <c r="V1169"/>
  <c r="W1169" l="1"/>
  <c r="Y1169" s="1"/>
  <c r="V1170"/>
  <c r="AA1167"/>
  <c r="Z1168"/>
  <c r="X1169"/>
  <c r="U1170"/>
  <c r="X1170" l="1"/>
  <c r="U1171"/>
  <c r="AA1168"/>
  <c r="Z1169"/>
  <c r="W1170"/>
  <c r="Y1170" s="1"/>
  <c r="V1171"/>
  <c r="W1171" l="1"/>
  <c r="Y1171" s="1"/>
  <c r="V1172"/>
  <c r="AA1169"/>
  <c r="Z1170"/>
  <c r="X1171"/>
  <c r="U1172"/>
  <c r="X1172" l="1"/>
  <c r="U1173"/>
  <c r="AA1170"/>
  <c r="Z1171"/>
  <c r="W1172"/>
  <c r="Y1172" s="1"/>
  <c r="V1173"/>
  <c r="W1173" l="1"/>
  <c r="Y1173" s="1"/>
  <c r="V1174"/>
  <c r="AA1171"/>
  <c r="Z1172"/>
  <c r="X1173"/>
  <c r="U1174"/>
  <c r="X1174" l="1"/>
  <c r="U1175"/>
  <c r="AA1172"/>
  <c r="Z1173"/>
  <c r="W1174"/>
  <c r="Y1174" s="1"/>
  <c r="V1175"/>
  <c r="W1175" l="1"/>
  <c r="Y1175" s="1"/>
  <c r="V1176"/>
  <c r="AA1173"/>
  <c r="Z1174"/>
  <c r="X1175"/>
  <c r="U1176"/>
  <c r="X1176" l="1"/>
  <c r="U1177"/>
  <c r="AA1174"/>
  <c r="Z1175"/>
  <c r="W1176"/>
  <c r="Y1176" s="1"/>
  <c r="V1177"/>
  <c r="W1177" l="1"/>
  <c r="Y1177" s="1"/>
  <c r="V1178"/>
  <c r="AA1175"/>
  <c r="Z1176"/>
  <c r="X1177"/>
  <c r="U1178"/>
  <c r="X1178" l="1"/>
  <c r="U1179"/>
  <c r="AA1176"/>
  <c r="Z1177"/>
  <c r="W1178"/>
  <c r="Y1178" s="1"/>
  <c r="V1179"/>
  <c r="W1179" l="1"/>
  <c r="Y1179" s="1"/>
  <c r="V1180"/>
  <c r="AA1177"/>
  <c r="Z1178"/>
  <c r="X1179"/>
  <c r="U1180"/>
  <c r="X1180" l="1"/>
  <c r="U1181"/>
  <c r="AA1178"/>
  <c r="Z1179"/>
  <c r="W1180"/>
  <c r="Y1180" s="1"/>
  <c r="V1181"/>
  <c r="W1181" l="1"/>
  <c r="V1182"/>
  <c r="AA1179"/>
  <c r="Z1180"/>
  <c r="X1181"/>
  <c r="U1182"/>
  <c r="Y1181"/>
  <c r="X1182" l="1"/>
  <c r="U1183"/>
  <c r="AA1180"/>
  <c r="Z1181"/>
  <c r="W1182"/>
  <c r="Y1182" s="1"/>
  <c r="V1183"/>
  <c r="W1183" l="1"/>
  <c r="V1184"/>
  <c r="AA1181"/>
  <c r="Z1182"/>
  <c r="X1183"/>
  <c r="U1184"/>
  <c r="Y1183"/>
  <c r="X1184" l="1"/>
  <c r="U1185"/>
  <c r="AA1182"/>
  <c r="Z1183"/>
  <c r="W1184"/>
  <c r="Y1184" s="1"/>
  <c r="V1185"/>
  <c r="W1185" l="1"/>
  <c r="V1186"/>
  <c r="AA1183"/>
  <c r="Z1184"/>
  <c r="X1185"/>
  <c r="U1186"/>
  <c r="Y1185"/>
  <c r="X1186" l="1"/>
  <c r="U1187"/>
  <c r="AA1184"/>
  <c r="Z1185"/>
  <c r="W1186"/>
  <c r="Y1186" s="1"/>
  <c r="V1187"/>
  <c r="W1187" l="1"/>
  <c r="V1188"/>
  <c r="AA1185"/>
  <c r="Z1186"/>
  <c r="X1187"/>
  <c r="U1188"/>
  <c r="Y1187"/>
  <c r="X1188" l="1"/>
  <c r="U1189"/>
  <c r="AA1186"/>
  <c r="Z1187"/>
  <c r="W1188"/>
  <c r="Y1188" s="1"/>
  <c r="V1189"/>
  <c r="W1189" l="1"/>
  <c r="V1190"/>
  <c r="AA1187"/>
  <c r="Z1188"/>
  <c r="X1189"/>
  <c r="U1190"/>
  <c r="Y1189"/>
  <c r="X1190" l="1"/>
  <c r="U1191"/>
  <c r="AA1188"/>
  <c r="Z1189"/>
  <c r="W1190"/>
  <c r="Y1190" s="1"/>
  <c r="V1191"/>
  <c r="W1191" l="1"/>
  <c r="V1192"/>
  <c r="AA1189"/>
  <c r="Z1190"/>
  <c r="X1191"/>
  <c r="U1192"/>
  <c r="Y1191"/>
  <c r="X1192" l="1"/>
  <c r="U1193"/>
  <c r="AA1190"/>
  <c r="Z1191"/>
  <c r="W1192"/>
  <c r="Y1192" s="1"/>
  <c r="V1193"/>
  <c r="W1193" l="1"/>
  <c r="V1194"/>
  <c r="AA1191"/>
  <c r="Z1192"/>
  <c r="X1193"/>
  <c r="U1194"/>
  <c r="Y1193"/>
  <c r="X1194" l="1"/>
  <c r="U1195"/>
  <c r="AA1192"/>
  <c r="Z1193"/>
  <c r="W1194"/>
  <c r="Y1194" s="1"/>
  <c r="V1195"/>
  <c r="W1195" l="1"/>
  <c r="V1196"/>
  <c r="AA1193"/>
  <c r="Z1194"/>
  <c r="X1195"/>
  <c r="U1196"/>
  <c r="Y1195"/>
  <c r="X1196" l="1"/>
  <c r="U1197"/>
  <c r="AA1194"/>
  <c r="Z1195"/>
  <c r="W1196"/>
  <c r="Y1196" s="1"/>
  <c r="V1197"/>
  <c r="W1197" l="1"/>
  <c r="V1198"/>
  <c r="AA1195"/>
  <c r="Z1196"/>
  <c r="X1197"/>
  <c r="U1198"/>
  <c r="Y1197"/>
  <c r="X1198" l="1"/>
  <c r="U1199"/>
  <c r="AA1196"/>
  <c r="Z1197"/>
  <c r="W1198"/>
  <c r="Y1198" s="1"/>
  <c r="V1199"/>
  <c r="W1199" l="1"/>
  <c r="Y1199" s="1"/>
  <c r="V1200"/>
  <c r="AA1197"/>
  <c r="Z1198"/>
  <c r="X1199"/>
  <c r="U1200"/>
  <c r="X1200" l="1"/>
  <c r="U1201"/>
  <c r="AA1198"/>
  <c r="Z1199"/>
  <c r="W1200"/>
  <c r="Y1200" s="1"/>
  <c r="V1201"/>
  <c r="W1201" l="1"/>
  <c r="Y1201" s="1"/>
  <c r="V1202"/>
  <c r="AA1199"/>
  <c r="Z1200"/>
  <c r="X1201"/>
  <c r="U1202"/>
  <c r="X1202" l="1"/>
  <c r="U1203"/>
  <c r="AA1200"/>
  <c r="Z1201"/>
  <c r="W1202"/>
  <c r="Y1202" s="1"/>
  <c r="V1203"/>
  <c r="W1203" l="1"/>
  <c r="V1204"/>
  <c r="AA1201"/>
  <c r="Z1202"/>
  <c r="X1203"/>
  <c r="U1204"/>
  <c r="Y1203"/>
  <c r="X1204" l="1"/>
  <c r="U1205"/>
  <c r="AA1202"/>
  <c r="Z1203"/>
  <c r="W1204"/>
  <c r="Y1204" s="1"/>
  <c r="V1205"/>
  <c r="W1205" l="1"/>
  <c r="V1206"/>
  <c r="AA1203"/>
  <c r="Z1204"/>
  <c r="X1205"/>
  <c r="U1206"/>
  <c r="Y1205"/>
  <c r="X1206" l="1"/>
  <c r="U1207"/>
  <c r="AA1204"/>
  <c r="Z1205"/>
  <c r="W1206"/>
  <c r="Y1206" s="1"/>
  <c r="V1207"/>
  <c r="W1207" l="1"/>
  <c r="V1208"/>
  <c r="AA1205"/>
  <c r="Z1206"/>
  <c r="X1207"/>
  <c r="U1208"/>
  <c r="Y1207"/>
  <c r="X1208" l="1"/>
  <c r="U1209"/>
  <c r="AA1206"/>
  <c r="Z1207"/>
  <c r="W1208"/>
  <c r="Y1208" s="1"/>
  <c r="V1209"/>
  <c r="W1209" l="1"/>
  <c r="V1210"/>
  <c r="AA1207"/>
  <c r="Z1208"/>
  <c r="X1209"/>
  <c r="U1210"/>
  <c r="Y1209"/>
  <c r="X1210" l="1"/>
  <c r="U1211"/>
  <c r="AA1208"/>
  <c r="Z1209"/>
  <c r="W1210"/>
  <c r="Y1210" s="1"/>
  <c r="V1211"/>
  <c r="W1211" l="1"/>
  <c r="V1212"/>
  <c r="AA1209"/>
  <c r="Z1210"/>
  <c r="X1211"/>
  <c r="U1212"/>
  <c r="Y1211"/>
  <c r="X1212" l="1"/>
  <c r="U1213"/>
  <c r="AA1210"/>
  <c r="Z1211"/>
  <c r="W1212"/>
  <c r="Y1212" s="1"/>
  <c r="V1213"/>
  <c r="W1213" l="1"/>
  <c r="Y1213" s="1"/>
  <c r="V1214"/>
  <c r="AA1211"/>
  <c r="Z1212"/>
  <c r="X1213"/>
  <c r="U1214"/>
  <c r="X1214" l="1"/>
  <c r="U1215"/>
  <c r="AA1212"/>
  <c r="Z1213"/>
  <c r="W1214"/>
  <c r="Y1214" s="1"/>
  <c r="V1215"/>
  <c r="W1215" l="1"/>
  <c r="V1216"/>
  <c r="AA1213"/>
  <c r="Z1214"/>
  <c r="X1215"/>
  <c r="U1216"/>
  <c r="Y1215"/>
  <c r="X1216" l="1"/>
  <c r="U1217"/>
  <c r="AA1214"/>
  <c r="Z1215"/>
  <c r="W1216"/>
  <c r="Y1216" s="1"/>
  <c r="V1217"/>
  <c r="W1217" l="1"/>
  <c r="V1218"/>
  <c r="AA1215"/>
  <c r="Z1216"/>
  <c r="X1217"/>
  <c r="U1218"/>
  <c r="Y1217"/>
  <c r="X1218" l="1"/>
  <c r="U1219"/>
  <c r="AA1216"/>
  <c r="Z1217"/>
  <c r="W1218"/>
  <c r="Y1218" s="1"/>
  <c r="V1219"/>
  <c r="W1219" l="1"/>
  <c r="Y1219" s="1"/>
  <c r="V1220"/>
  <c r="AA1217"/>
  <c r="Z1218"/>
  <c r="X1219"/>
  <c r="U1220"/>
  <c r="X1220" l="1"/>
  <c r="U1221"/>
  <c r="AA1218"/>
  <c r="Z1219"/>
  <c r="W1220"/>
  <c r="Y1220" s="1"/>
  <c r="V1221"/>
  <c r="W1221" l="1"/>
  <c r="V1222"/>
  <c r="AA1219"/>
  <c r="Z1220"/>
  <c r="X1221"/>
  <c r="U1222"/>
  <c r="Y1221"/>
  <c r="X1222" l="1"/>
  <c r="U1223"/>
  <c r="AA1220"/>
  <c r="Z1221"/>
  <c r="W1222"/>
  <c r="Y1222" s="1"/>
  <c r="V1223"/>
  <c r="W1223" l="1"/>
  <c r="V1224"/>
  <c r="AA1221"/>
  <c r="Z1222"/>
  <c r="X1223"/>
  <c r="U1224"/>
  <c r="Y1223"/>
  <c r="X1224" l="1"/>
  <c r="U1225"/>
  <c r="AA1222"/>
  <c r="Z1223"/>
  <c r="W1224"/>
  <c r="Y1224" s="1"/>
  <c r="V1225"/>
  <c r="W1225" l="1"/>
  <c r="V1226"/>
  <c r="AA1223"/>
  <c r="Z1224"/>
  <c r="X1225"/>
  <c r="U1226"/>
  <c r="Y1225"/>
  <c r="X1226" l="1"/>
  <c r="U1227"/>
  <c r="AA1224"/>
  <c r="Z1225"/>
  <c r="W1226"/>
  <c r="Y1226" s="1"/>
  <c r="V1227"/>
  <c r="W1227" l="1"/>
  <c r="V1228"/>
  <c r="AA1225"/>
  <c r="Z1226"/>
  <c r="X1227"/>
  <c r="U1228"/>
  <c r="Y1227"/>
  <c r="X1228" l="1"/>
  <c r="U1229"/>
  <c r="AA1226"/>
  <c r="Z1227"/>
  <c r="W1228"/>
  <c r="Y1228" s="1"/>
  <c r="V1229"/>
  <c r="W1229" l="1"/>
  <c r="V1230"/>
  <c r="AA1227"/>
  <c r="Z1228"/>
  <c r="X1229"/>
  <c r="U1230"/>
  <c r="Y1229"/>
  <c r="X1230" l="1"/>
  <c r="U1231"/>
  <c r="AA1228"/>
  <c r="Z1229"/>
  <c r="W1230"/>
  <c r="Y1230" s="1"/>
  <c r="V1231"/>
  <c r="W1231" l="1"/>
  <c r="Y1231" s="1"/>
  <c r="V1232"/>
  <c r="AA1229"/>
  <c r="Z1230"/>
  <c r="X1231"/>
  <c r="U1232"/>
  <c r="X1232" l="1"/>
  <c r="U1233"/>
  <c r="AA1230"/>
  <c r="Z1231"/>
  <c r="W1232"/>
  <c r="Y1232" s="1"/>
  <c r="V1233"/>
  <c r="W1233" l="1"/>
  <c r="Y1233" s="1"/>
  <c r="V1234"/>
  <c r="AA1231"/>
  <c r="Z1232"/>
  <c r="X1233"/>
  <c r="U1234"/>
  <c r="X1234" l="1"/>
  <c r="U1235"/>
  <c r="AA1232"/>
  <c r="Z1233"/>
  <c r="W1234"/>
  <c r="Y1234" s="1"/>
  <c r="V1235"/>
  <c r="W1235" l="1"/>
  <c r="V1236"/>
  <c r="AA1233"/>
  <c r="Z1234"/>
  <c r="X1235"/>
  <c r="U1236"/>
  <c r="Y1235"/>
  <c r="X1236" l="1"/>
  <c r="U1237"/>
  <c r="AA1234"/>
  <c r="Z1235"/>
  <c r="W1236"/>
  <c r="Y1236" s="1"/>
  <c r="V1237"/>
  <c r="W1237" l="1"/>
  <c r="V1238"/>
  <c r="AA1235"/>
  <c r="Z1236"/>
  <c r="X1237"/>
  <c r="U1238"/>
  <c r="Y1237"/>
  <c r="X1238" l="1"/>
  <c r="U1239"/>
  <c r="AA1236"/>
  <c r="Z1237"/>
  <c r="W1238"/>
  <c r="Y1238" s="1"/>
  <c r="V1239"/>
  <c r="W1239" l="1"/>
  <c r="V1240"/>
  <c r="AA1237"/>
  <c r="Z1238"/>
  <c r="X1239"/>
  <c r="U1240"/>
  <c r="Y1239"/>
  <c r="X1240" l="1"/>
  <c r="U1241"/>
  <c r="AA1238"/>
  <c r="Z1239"/>
  <c r="W1240"/>
  <c r="Y1240" s="1"/>
  <c r="V1241"/>
  <c r="W1241" l="1"/>
  <c r="Y1241" s="1"/>
  <c r="V1242"/>
  <c r="AA1239"/>
  <c r="Z1240"/>
  <c r="X1241"/>
  <c r="U1242"/>
  <c r="X1242" l="1"/>
  <c r="U1243"/>
  <c r="AA1240"/>
  <c r="Z1241"/>
  <c r="W1242"/>
  <c r="Y1242" s="1"/>
  <c r="V1243"/>
  <c r="W1243" l="1"/>
  <c r="Y1243" s="1"/>
  <c r="V1244"/>
  <c r="AA1241"/>
  <c r="Z1242"/>
  <c r="X1243"/>
  <c r="U1244"/>
  <c r="X1244" l="1"/>
  <c r="U1245"/>
  <c r="AA1242"/>
  <c r="Z1243"/>
  <c r="W1244"/>
  <c r="Y1244" s="1"/>
  <c r="V1245"/>
  <c r="W1245" l="1"/>
  <c r="V1246"/>
  <c r="AA1243"/>
  <c r="Z1244"/>
  <c r="X1245"/>
  <c r="U1246"/>
  <c r="Y1245"/>
  <c r="X1246" l="1"/>
  <c r="U1247"/>
  <c r="AA1244"/>
  <c r="Z1245"/>
  <c r="W1246"/>
  <c r="Y1246" s="1"/>
  <c r="V1247"/>
  <c r="W1247" l="1"/>
  <c r="V1248"/>
  <c r="AA1245"/>
  <c r="Z1246"/>
  <c r="X1247"/>
  <c r="U1248"/>
  <c r="Y1247"/>
  <c r="X1248" l="1"/>
  <c r="U1249"/>
  <c r="AA1246"/>
  <c r="Z1247"/>
  <c r="W1248"/>
  <c r="Y1248" s="1"/>
  <c r="V1249"/>
  <c r="W1249" l="1"/>
  <c r="V1250"/>
  <c r="AA1247"/>
  <c r="Z1248"/>
  <c r="X1249"/>
  <c r="U1250"/>
  <c r="Y1249"/>
  <c r="X1250" l="1"/>
  <c r="U1251"/>
  <c r="AA1248"/>
  <c r="Z1249"/>
  <c r="W1250"/>
  <c r="Y1250" s="1"/>
  <c r="V1251"/>
  <c r="W1251" l="1"/>
  <c r="V1252"/>
  <c r="AA1249"/>
  <c r="Z1250"/>
  <c r="X1251"/>
  <c r="U1252"/>
  <c r="Y1251"/>
  <c r="X1252" l="1"/>
  <c r="U1253"/>
  <c r="AA1250"/>
  <c r="Z1251"/>
  <c r="W1252"/>
  <c r="Y1252" s="1"/>
  <c r="V1253"/>
  <c r="W1253" l="1"/>
  <c r="V1254"/>
  <c r="AA1251"/>
  <c r="Z1252"/>
  <c r="X1253"/>
  <c r="U1254"/>
  <c r="Y1253"/>
  <c r="X1254" l="1"/>
  <c r="U1255"/>
  <c r="AA1252"/>
  <c r="Z1253"/>
  <c r="W1254"/>
  <c r="Y1254" s="1"/>
  <c r="V1255"/>
  <c r="W1255" l="1"/>
  <c r="V1256"/>
  <c r="AA1253"/>
  <c r="Z1254"/>
  <c r="X1255"/>
  <c r="U1256"/>
  <c r="Y1255"/>
  <c r="X1256" l="1"/>
  <c r="U1257"/>
  <c r="AA1254"/>
  <c r="Z1255"/>
  <c r="W1256"/>
  <c r="Y1256" s="1"/>
  <c r="V1257"/>
  <c r="W1257" l="1"/>
  <c r="V1258"/>
  <c r="AA1255"/>
  <c r="Z1256"/>
  <c r="X1257"/>
  <c r="U1258"/>
  <c r="Y1257"/>
  <c r="X1258" l="1"/>
  <c r="U1259"/>
  <c r="AA1256"/>
  <c r="Z1257"/>
  <c r="W1258"/>
  <c r="Y1258" s="1"/>
  <c r="V1259"/>
  <c r="W1259" l="1"/>
  <c r="V1260"/>
  <c r="AA1257"/>
  <c r="Z1258"/>
  <c r="X1259"/>
  <c r="U1260"/>
  <c r="Y1259"/>
  <c r="X1260" l="1"/>
  <c r="U1261"/>
  <c r="AA1258"/>
  <c r="Z1259"/>
  <c r="W1260"/>
  <c r="Y1260" s="1"/>
  <c r="V1261"/>
  <c r="W1261" l="1"/>
  <c r="V1262"/>
  <c r="AA1259"/>
  <c r="Z1260"/>
  <c r="X1261"/>
  <c r="U1262"/>
  <c r="Y1261"/>
  <c r="X1262" l="1"/>
  <c r="U1263"/>
  <c r="AA1260"/>
  <c r="Z1261"/>
  <c r="W1262"/>
  <c r="Y1262" s="1"/>
  <c r="V1263"/>
  <c r="W1263" l="1"/>
  <c r="V1264"/>
  <c r="AA1261"/>
  <c r="Z1262"/>
  <c r="X1263"/>
  <c r="U1264"/>
  <c r="Y1263"/>
  <c r="X1264" l="1"/>
  <c r="U1265"/>
  <c r="AA1262"/>
  <c r="Z1263"/>
  <c r="W1264"/>
  <c r="Y1264" s="1"/>
  <c r="V1265"/>
  <c r="W1265" l="1"/>
  <c r="V1266"/>
  <c r="AA1263"/>
  <c r="Z1264"/>
  <c r="X1265"/>
  <c r="U1266"/>
  <c r="Y1265"/>
  <c r="X1266" l="1"/>
  <c r="U1267"/>
  <c r="AA1264"/>
  <c r="Z1265"/>
  <c r="W1266"/>
  <c r="Y1266" s="1"/>
  <c r="V1267"/>
  <c r="W1267" l="1"/>
  <c r="V1268"/>
  <c r="AA1265"/>
  <c r="Z1266"/>
  <c r="X1267"/>
  <c r="U1268"/>
  <c r="Y1267"/>
  <c r="X1268" l="1"/>
  <c r="U1269"/>
  <c r="AA1266"/>
  <c r="Z1267"/>
  <c r="W1268"/>
  <c r="Y1268" s="1"/>
  <c r="V1269"/>
  <c r="W1269" l="1"/>
  <c r="V1270"/>
  <c r="AA1267"/>
  <c r="Z1268"/>
  <c r="X1269"/>
  <c r="U1270"/>
  <c r="Y1269"/>
  <c r="X1270" l="1"/>
  <c r="U1271"/>
  <c r="AA1268"/>
  <c r="Z1269"/>
  <c r="W1270"/>
  <c r="Y1270" s="1"/>
  <c r="V1271"/>
  <c r="W1271" l="1"/>
  <c r="V1272"/>
  <c r="AA1269"/>
  <c r="Z1270"/>
  <c r="X1271"/>
  <c r="U1272"/>
  <c r="Y1271"/>
  <c r="X1272" l="1"/>
  <c r="U1273"/>
  <c r="AA1270"/>
  <c r="Z1271"/>
  <c r="W1272"/>
  <c r="Y1272" s="1"/>
  <c r="V1273"/>
  <c r="W1273" l="1"/>
  <c r="V1274"/>
  <c r="AA1271"/>
  <c r="Z1272"/>
  <c r="X1273"/>
  <c r="U1274"/>
  <c r="Y1273"/>
  <c r="X1274" l="1"/>
  <c r="U1275"/>
  <c r="AA1272"/>
  <c r="Z1273"/>
  <c r="W1274"/>
  <c r="Y1274" s="1"/>
  <c r="V1275"/>
  <c r="W1275" l="1"/>
  <c r="V1276"/>
  <c r="AA1273"/>
  <c r="Z1274"/>
  <c r="X1275"/>
  <c r="U1276"/>
  <c r="Y1275"/>
  <c r="X1276" l="1"/>
  <c r="U1277"/>
  <c r="AA1274"/>
  <c r="Z1275"/>
  <c r="W1276"/>
  <c r="Y1276" s="1"/>
  <c r="V1277"/>
  <c r="W1277" l="1"/>
  <c r="V1278"/>
  <c r="AA1275"/>
  <c r="Z1276"/>
  <c r="X1277"/>
  <c r="U1278"/>
  <c r="Y1277"/>
  <c r="X1278" l="1"/>
  <c r="U1279"/>
  <c r="AA1276"/>
  <c r="Z1277"/>
  <c r="W1278"/>
  <c r="Y1278" s="1"/>
  <c r="V1279"/>
  <c r="W1279" l="1"/>
  <c r="V1280"/>
  <c r="AA1277"/>
  <c r="Z1278"/>
  <c r="X1279"/>
  <c r="U1280"/>
  <c r="Y1279"/>
  <c r="X1280" l="1"/>
  <c r="U1281"/>
  <c r="AA1278"/>
  <c r="Z1279"/>
  <c r="W1280"/>
  <c r="Y1280" s="1"/>
  <c r="V1281"/>
  <c r="W1281" l="1"/>
  <c r="V1282"/>
  <c r="AA1279"/>
  <c r="Z1280"/>
  <c r="X1281"/>
  <c r="U1282"/>
  <c r="Y1281"/>
  <c r="X1282" l="1"/>
  <c r="U1283"/>
  <c r="AA1280"/>
  <c r="Z1281"/>
  <c r="W1282"/>
  <c r="Y1282" s="1"/>
  <c r="V1283"/>
  <c r="W1283" l="1"/>
  <c r="Y1283" s="1"/>
  <c r="V1284"/>
  <c r="AA1281"/>
  <c r="Z1282"/>
  <c r="X1283"/>
  <c r="U1284"/>
  <c r="X1284" l="1"/>
  <c r="U1285"/>
  <c r="AA1282"/>
  <c r="Z1283"/>
  <c r="W1284"/>
  <c r="Y1284" s="1"/>
  <c r="V1285"/>
  <c r="W1285" l="1"/>
  <c r="V1286"/>
  <c r="AA1283"/>
  <c r="Z1284"/>
  <c r="X1285"/>
  <c r="U1286"/>
  <c r="Y1285"/>
  <c r="X1286" l="1"/>
  <c r="U1287"/>
  <c r="AA1284"/>
  <c r="Z1285"/>
  <c r="W1286"/>
  <c r="Y1286" s="1"/>
  <c r="V1287"/>
  <c r="W1287" l="1"/>
  <c r="V1288"/>
  <c r="AA1285"/>
  <c r="Z1286"/>
  <c r="X1287"/>
  <c r="U1288"/>
  <c r="Y1287"/>
  <c r="X1288" l="1"/>
  <c r="U1289"/>
  <c r="AA1286"/>
  <c r="Z1287"/>
  <c r="W1288"/>
  <c r="Y1288" s="1"/>
  <c r="V1289"/>
  <c r="W1289" l="1"/>
  <c r="V1290"/>
  <c r="AA1287"/>
  <c r="Z1288"/>
  <c r="X1289"/>
  <c r="U1290"/>
  <c r="Y1289"/>
  <c r="X1290" l="1"/>
  <c r="U1291"/>
  <c r="AA1288"/>
  <c r="Z1289"/>
  <c r="W1290"/>
  <c r="Y1290" s="1"/>
  <c r="V1291"/>
  <c r="W1291" l="1"/>
  <c r="V1292"/>
  <c r="AA1289"/>
  <c r="Z1290"/>
  <c r="X1291"/>
  <c r="U1292"/>
  <c r="Y1291"/>
  <c r="X1292" l="1"/>
  <c r="U1293"/>
  <c r="AA1290"/>
  <c r="Z1291"/>
  <c r="W1292"/>
  <c r="Y1292" s="1"/>
  <c r="V1293"/>
  <c r="W1293" l="1"/>
  <c r="V1294"/>
  <c r="AA1291"/>
  <c r="Z1292"/>
  <c r="X1293"/>
  <c r="U1294"/>
  <c r="Y1293"/>
  <c r="X1294" l="1"/>
  <c r="U1295"/>
  <c r="AA1292"/>
  <c r="Z1293"/>
  <c r="W1294"/>
  <c r="Y1294" s="1"/>
  <c r="V1295"/>
  <c r="W1295" l="1"/>
  <c r="V1296"/>
  <c r="AA1293"/>
  <c r="Z1294"/>
  <c r="X1295"/>
  <c r="U1296"/>
  <c r="Y1295"/>
  <c r="X1296" l="1"/>
  <c r="U1297"/>
  <c r="AA1294"/>
  <c r="Z1295"/>
  <c r="W1296"/>
  <c r="Y1296" s="1"/>
  <c r="V1297"/>
  <c r="W1297" l="1"/>
  <c r="V1298"/>
  <c r="AA1295"/>
  <c r="Z1296"/>
  <c r="X1297"/>
  <c r="U1298"/>
  <c r="Y1297"/>
  <c r="X1298" l="1"/>
  <c r="U1299"/>
  <c r="AA1296"/>
  <c r="Z1297"/>
  <c r="W1298"/>
  <c r="Y1298" s="1"/>
  <c r="V1299"/>
  <c r="W1299" l="1"/>
  <c r="V1300"/>
  <c r="AA1297"/>
  <c r="Z1298"/>
  <c r="X1299"/>
  <c r="U1300"/>
  <c r="Y1299"/>
  <c r="X1300" l="1"/>
  <c r="U1301"/>
  <c r="AA1298"/>
  <c r="Z1299"/>
  <c r="W1300"/>
  <c r="Y1300" s="1"/>
  <c r="V1301"/>
  <c r="W1301" l="1"/>
  <c r="V1302"/>
  <c r="AA1299"/>
  <c r="Z1300"/>
  <c r="X1301"/>
  <c r="U1302"/>
  <c r="Y1301"/>
  <c r="X1302" l="1"/>
  <c r="U1303"/>
  <c r="AA1300"/>
  <c r="Z1301"/>
  <c r="W1302"/>
  <c r="Y1302" s="1"/>
  <c r="V1303"/>
  <c r="W1303" l="1"/>
  <c r="Y1303" s="1"/>
  <c r="V1304"/>
  <c r="AA1301"/>
  <c r="Z1302"/>
  <c r="X1303"/>
  <c r="U1304"/>
  <c r="X1304" l="1"/>
  <c r="U1305"/>
  <c r="AA1302"/>
  <c r="Z1303"/>
  <c r="W1304"/>
  <c r="Y1304" s="1"/>
  <c r="V1305"/>
  <c r="W1305" l="1"/>
  <c r="V1306"/>
  <c r="AA1303"/>
  <c r="Z1304"/>
  <c r="X1305"/>
  <c r="U1306"/>
  <c r="Y1305"/>
  <c r="X1306" l="1"/>
  <c r="U1307"/>
  <c r="AA1304"/>
  <c r="Z1305"/>
  <c r="W1306"/>
  <c r="Y1306" s="1"/>
  <c r="V1307"/>
  <c r="W1307" l="1"/>
  <c r="V1308"/>
  <c r="AA1305"/>
  <c r="Z1306"/>
  <c r="X1307"/>
  <c r="U1308"/>
  <c r="Y1307"/>
  <c r="X1308" l="1"/>
  <c r="U1309"/>
  <c r="AA1306"/>
  <c r="Z1307"/>
  <c r="W1308"/>
  <c r="Y1308" s="1"/>
  <c r="V1309"/>
  <c r="W1309" l="1"/>
  <c r="V1310"/>
  <c r="AA1307"/>
  <c r="Z1308"/>
  <c r="X1309"/>
  <c r="U1310"/>
  <c r="Y1309"/>
  <c r="X1310" l="1"/>
  <c r="U1311"/>
  <c r="AA1308"/>
  <c r="Z1309"/>
  <c r="W1310"/>
  <c r="Y1310" s="1"/>
  <c r="V1311"/>
  <c r="W1311" l="1"/>
  <c r="V1312"/>
  <c r="AA1309"/>
  <c r="Z1310"/>
  <c r="X1311"/>
  <c r="U1312"/>
  <c r="Y1311"/>
  <c r="X1312" l="1"/>
  <c r="U1313"/>
  <c r="AA1310"/>
  <c r="Z1311"/>
  <c r="W1312"/>
  <c r="Y1312" s="1"/>
  <c r="V1313"/>
  <c r="W1313" l="1"/>
  <c r="V1314"/>
  <c r="AA1311"/>
  <c r="Z1312"/>
  <c r="X1313"/>
  <c r="U1314"/>
  <c r="Y1313"/>
  <c r="X1314" l="1"/>
  <c r="U1315"/>
  <c r="AA1312"/>
  <c r="Z1313"/>
  <c r="W1314"/>
  <c r="Y1314" s="1"/>
  <c r="V1315"/>
  <c r="W1315" l="1"/>
  <c r="V1316"/>
  <c r="AA1313"/>
  <c r="Z1314"/>
  <c r="X1315"/>
  <c r="U1316"/>
  <c r="Y1315"/>
  <c r="X1316" l="1"/>
  <c r="U1317"/>
  <c r="AA1314"/>
  <c r="Z1315"/>
  <c r="W1316"/>
  <c r="Y1316" s="1"/>
  <c r="V1317"/>
  <c r="W1317" l="1"/>
  <c r="V1318"/>
  <c r="AA1315"/>
  <c r="Z1316"/>
  <c r="X1317"/>
  <c r="U1318"/>
  <c r="Y1317"/>
  <c r="X1318" l="1"/>
  <c r="U1319"/>
  <c r="AA1316"/>
  <c r="Z1317"/>
  <c r="W1318"/>
  <c r="Y1318" s="1"/>
  <c r="V1319"/>
  <c r="W1319" l="1"/>
  <c r="V1320"/>
  <c r="AA1317"/>
  <c r="Z1318"/>
  <c r="X1319"/>
  <c r="U1320"/>
  <c r="Y1319"/>
  <c r="X1320" l="1"/>
  <c r="U1321"/>
  <c r="AA1318"/>
  <c r="Z1319"/>
  <c r="W1320"/>
  <c r="Y1320" s="1"/>
  <c r="V1321"/>
  <c r="W1321" l="1"/>
  <c r="V1322"/>
  <c r="AA1319"/>
  <c r="Z1320"/>
  <c r="X1321"/>
  <c r="U1322"/>
  <c r="Y1321"/>
  <c r="X1322" l="1"/>
  <c r="U1323"/>
  <c r="AA1320"/>
  <c r="Z1321"/>
  <c r="W1322"/>
  <c r="Y1322" s="1"/>
  <c r="V1323"/>
  <c r="W1323" l="1"/>
  <c r="V1324"/>
  <c r="AA1321"/>
  <c r="Z1322"/>
  <c r="X1323"/>
  <c r="U1324"/>
  <c r="Y1323"/>
  <c r="X1324" l="1"/>
  <c r="U1325"/>
  <c r="AA1322"/>
  <c r="Z1323"/>
  <c r="W1324"/>
  <c r="Y1324" s="1"/>
  <c r="V1325"/>
  <c r="W1325" l="1"/>
  <c r="V1326"/>
  <c r="AA1323"/>
  <c r="Z1324"/>
  <c r="X1325"/>
  <c r="U1326"/>
  <c r="Y1325"/>
  <c r="X1326" l="1"/>
  <c r="U1327"/>
  <c r="AA1324"/>
  <c r="Z1325"/>
  <c r="W1326"/>
  <c r="Y1326" s="1"/>
  <c r="V1327"/>
  <c r="W1327" l="1"/>
  <c r="V1328"/>
  <c r="AA1325"/>
  <c r="Z1326"/>
  <c r="X1327"/>
  <c r="U1328"/>
  <c r="Y1327"/>
  <c r="X1328" l="1"/>
  <c r="U1329"/>
  <c r="AA1326"/>
  <c r="Z1327"/>
  <c r="W1328"/>
  <c r="Y1328" s="1"/>
  <c r="V1329"/>
  <c r="W1329" l="1"/>
  <c r="V1330"/>
  <c r="AA1327"/>
  <c r="Z1328"/>
  <c r="X1329"/>
  <c r="U1330"/>
  <c r="Y1329"/>
  <c r="X1330" l="1"/>
  <c r="U1331"/>
  <c r="AA1328"/>
  <c r="Z1329"/>
  <c r="W1330"/>
  <c r="Y1330" s="1"/>
  <c r="V1331"/>
  <c r="W1331" l="1"/>
  <c r="V1332"/>
  <c r="AA1329"/>
  <c r="Z1330"/>
  <c r="X1331"/>
  <c r="U1332"/>
  <c r="Y1331"/>
  <c r="X1332" l="1"/>
  <c r="U1333"/>
  <c r="AA1330"/>
  <c r="Z1331"/>
  <c r="W1332"/>
  <c r="Y1332" s="1"/>
  <c r="V1333"/>
  <c r="W1333" l="1"/>
  <c r="V1334"/>
  <c r="AA1331"/>
  <c r="Z1332"/>
  <c r="X1333"/>
  <c r="U1334"/>
  <c r="Y1333"/>
  <c r="X1334" l="1"/>
  <c r="U1335"/>
  <c r="AA1332"/>
  <c r="Z1333"/>
  <c r="W1334"/>
  <c r="Y1334" s="1"/>
  <c r="V1335"/>
  <c r="W1335" l="1"/>
  <c r="V1336"/>
  <c r="AA1333"/>
  <c r="Z1334"/>
  <c r="X1335"/>
  <c r="U1336"/>
  <c r="Y1335"/>
  <c r="X1336" l="1"/>
  <c r="U1337"/>
  <c r="AA1334"/>
  <c r="Z1335"/>
  <c r="W1336"/>
  <c r="Y1336" s="1"/>
  <c r="V1337"/>
  <c r="W1337" l="1"/>
  <c r="V1338"/>
  <c r="AA1335"/>
  <c r="Z1336"/>
  <c r="X1337"/>
  <c r="U1338"/>
  <c r="Y1337"/>
  <c r="X1338" l="1"/>
  <c r="U1339"/>
  <c r="AA1336"/>
  <c r="Z1337"/>
  <c r="W1338"/>
  <c r="Y1338" s="1"/>
  <c r="V1339"/>
  <c r="W1339" l="1"/>
  <c r="V1340"/>
  <c r="AA1337"/>
  <c r="Z1338"/>
  <c r="X1339"/>
  <c r="U1340"/>
  <c r="Y1339"/>
  <c r="X1340" l="1"/>
  <c r="U1341"/>
  <c r="AA1338"/>
  <c r="Z1339"/>
  <c r="W1340"/>
  <c r="Y1340" s="1"/>
  <c r="V1341"/>
  <c r="W1341" l="1"/>
  <c r="V1342"/>
  <c r="AA1339"/>
  <c r="Z1340"/>
  <c r="X1341"/>
  <c r="U1342"/>
  <c r="Y1341"/>
  <c r="X1342" l="1"/>
  <c r="U1343"/>
  <c r="AA1340"/>
  <c r="Z1341"/>
  <c r="W1342"/>
  <c r="Y1342" s="1"/>
  <c r="V1343"/>
  <c r="W1343" l="1"/>
  <c r="Y1343" s="1"/>
  <c r="V1344"/>
  <c r="AA1341"/>
  <c r="Z1342"/>
  <c r="X1343"/>
  <c r="U1344"/>
  <c r="X1344" l="1"/>
  <c r="U1345"/>
  <c r="AA1342"/>
  <c r="Z1343"/>
  <c r="W1344"/>
  <c r="Y1344" s="1"/>
  <c r="V1345"/>
  <c r="W1345" l="1"/>
  <c r="V1346"/>
  <c r="AA1343"/>
  <c r="Z1344"/>
  <c r="X1345"/>
  <c r="U1346"/>
  <c r="Y1345"/>
  <c r="X1346" l="1"/>
  <c r="U1347"/>
  <c r="AA1344"/>
  <c r="Z1345"/>
  <c r="W1346"/>
  <c r="Y1346" s="1"/>
  <c r="V1347"/>
  <c r="W1347" l="1"/>
  <c r="V1348"/>
  <c r="AA1345"/>
  <c r="Z1346"/>
  <c r="X1347"/>
  <c r="U1348"/>
  <c r="Y1347"/>
  <c r="X1348" l="1"/>
  <c r="U1349"/>
  <c r="AA1346"/>
  <c r="Z1347"/>
  <c r="W1348"/>
  <c r="Y1348" s="1"/>
  <c r="V1349"/>
  <c r="W1349" l="1"/>
  <c r="V1350"/>
  <c r="AA1347"/>
  <c r="Z1348"/>
  <c r="X1349"/>
  <c r="U1350"/>
  <c r="Y1349"/>
  <c r="X1350" l="1"/>
  <c r="U1351"/>
  <c r="AA1348"/>
  <c r="Z1349"/>
  <c r="W1350"/>
  <c r="Y1350" s="1"/>
  <c r="V1351"/>
  <c r="W1351" l="1"/>
  <c r="V1352"/>
  <c r="AA1349"/>
  <c r="Z1350"/>
  <c r="X1351"/>
  <c r="U1352"/>
  <c r="Y1351"/>
  <c r="X1352" l="1"/>
  <c r="U1353"/>
  <c r="AA1350"/>
  <c r="Z1351"/>
  <c r="W1352"/>
  <c r="Y1352" s="1"/>
  <c r="V1353"/>
  <c r="W1353" l="1"/>
  <c r="V1354"/>
  <c r="AA1351"/>
  <c r="Z1352"/>
  <c r="X1353"/>
  <c r="U1354"/>
  <c r="Y1353"/>
  <c r="X1354" l="1"/>
  <c r="U1355"/>
  <c r="AA1352"/>
  <c r="Z1353"/>
  <c r="W1354"/>
  <c r="Y1354" s="1"/>
  <c r="V1355"/>
  <c r="W1355" l="1"/>
  <c r="V1356"/>
  <c r="AA1353"/>
  <c r="Z1354"/>
  <c r="X1355"/>
  <c r="U1356"/>
  <c r="Y1355"/>
  <c r="X1356" l="1"/>
  <c r="U1357"/>
  <c r="AA1354"/>
  <c r="Z1355"/>
  <c r="W1356"/>
  <c r="Y1356" s="1"/>
  <c r="V1357"/>
  <c r="W1357" l="1"/>
  <c r="Y1357" s="1"/>
  <c r="V1358"/>
  <c r="AA1355"/>
  <c r="Z1356"/>
  <c r="X1357"/>
  <c r="U1358"/>
  <c r="X1358" l="1"/>
  <c r="U1359"/>
  <c r="AA1356"/>
  <c r="Z1357"/>
  <c r="W1358"/>
  <c r="Y1358" s="1"/>
  <c r="V1359"/>
  <c r="W1359" l="1"/>
  <c r="V1360"/>
  <c r="AA1357"/>
  <c r="Z1358"/>
  <c r="X1359"/>
  <c r="U1360"/>
  <c r="Y1359"/>
  <c r="X1360" l="1"/>
  <c r="U1361"/>
  <c r="AA1358"/>
  <c r="Z1359"/>
  <c r="W1360"/>
  <c r="Y1360" s="1"/>
  <c r="V1361"/>
  <c r="W1361" l="1"/>
  <c r="V1362"/>
  <c r="AA1359"/>
  <c r="Z1360"/>
  <c r="X1361"/>
  <c r="U1362"/>
  <c r="Y1361"/>
  <c r="X1362" l="1"/>
  <c r="U1363"/>
  <c r="AA1360"/>
  <c r="Z1361"/>
  <c r="W1362"/>
  <c r="Y1362" s="1"/>
  <c r="V1363"/>
  <c r="W1363" l="1"/>
  <c r="V1364"/>
  <c r="AA1361"/>
  <c r="Z1362"/>
  <c r="X1363"/>
  <c r="U1364"/>
  <c r="Y1363"/>
  <c r="X1364" l="1"/>
  <c r="U1365"/>
  <c r="AA1362"/>
  <c r="Z1363"/>
  <c r="W1364"/>
  <c r="Y1364" s="1"/>
  <c r="V1365"/>
  <c r="W1365" l="1"/>
  <c r="V1366"/>
  <c r="AA1363"/>
  <c r="Z1364"/>
  <c r="X1365"/>
  <c r="U1366"/>
  <c r="Y1365"/>
  <c r="X1366" l="1"/>
  <c r="U1367"/>
  <c r="AA1364"/>
  <c r="Z1365"/>
  <c r="W1366"/>
  <c r="Y1366" s="1"/>
  <c r="V1367"/>
  <c r="W1367" l="1"/>
  <c r="Y1367" s="1"/>
  <c r="V1368"/>
  <c r="AA1365"/>
  <c r="Z1366"/>
  <c r="X1367"/>
  <c r="U1368"/>
  <c r="X1368" l="1"/>
  <c r="U1369"/>
  <c r="AA1366"/>
  <c r="Z1367"/>
  <c r="W1368"/>
  <c r="Y1368" s="1"/>
  <c r="V1369"/>
  <c r="W1369" l="1"/>
  <c r="V1370"/>
  <c r="AA1367"/>
  <c r="Z1368"/>
  <c r="X1369"/>
  <c r="U1370"/>
  <c r="Y1369"/>
  <c r="X1370" l="1"/>
  <c r="U1371"/>
  <c r="AA1368"/>
  <c r="Z1369"/>
  <c r="W1370"/>
  <c r="Y1370" s="1"/>
  <c r="V1371"/>
  <c r="W1371" l="1"/>
  <c r="V1372"/>
  <c r="AA1369"/>
  <c r="Z1370"/>
  <c r="X1371"/>
  <c r="U1372"/>
  <c r="Y1371"/>
  <c r="X1372" l="1"/>
  <c r="U1373"/>
  <c r="AA1370"/>
  <c r="Z1371"/>
  <c r="W1372"/>
  <c r="Y1372" s="1"/>
  <c r="V1373"/>
  <c r="W1373" l="1"/>
  <c r="V1374"/>
  <c r="AA1371"/>
  <c r="Z1372"/>
  <c r="X1373"/>
  <c r="U1374"/>
  <c r="Y1373"/>
  <c r="X1374" l="1"/>
  <c r="U1375"/>
  <c r="AA1372"/>
  <c r="Z1373"/>
  <c r="W1374"/>
  <c r="Y1374" s="1"/>
  <c r="V1375"/>
  <c r="W1375" l="1"/>
  <c r="Y1375" s="1"/>
  <c r="V1376"/>
  <c r="AA1373"/>
  <c r="Z1374"/>
  <c r="X1375"/>
  <c r="U1376"/>
  <c r="X1376" l="1"/>
  <c r="U1377"/>
  <c r="AA1374"/>
  <c r="Z1375"/>
  <c r="W1376"/>
  <c r="Y1376" s="1"/>
  <c r="V1377"/>
  <c r="W1377" l="1"/>
  <c r="V1378"/>
  <c r="AA1375"/>
  <c r="Z1376"/>
  <c r="X1377"/>
  <c r="U1378"/>
  <c r="Y1377"/>
  <c r="X1378" l="1"/>
  <c r="U1379"/>
  <c r="AA1376"/>
  <c r="Z1377"/>
  <c r="W1378"/>
  <c r="Y1378" s="1"/>
  <c r="V1379"/>
  <c r="W1379" l="1"/>
  <c r="V1380"/>
  <c r="AA1377"/>
  <c r="Z1378"/>
  <c r="X1379"/>
  <c r="U1380"/>
  <c r="Y1379"/>
  <c r="X1380" l="1"/>
  <c r="U1381"/>
  <c r="AA1378"/>
  <c r="Z1379"/>
  <c r="W1380"/>
  <c r="Y1380" s="1"/>
  <c r="V1381"/>
  <c r="W1381" l="1"/>
  <c r="V1382"/>
  <c r="AA1379"/>
  <c r="Z1380"/>
  <c r="X1381"/>
  <c r="U1382"/>
  <c r="Y1381"/>
  <c r="X1382" l="1"/>
  <c r="U1383"/>
  <c r="AA1380"/>
  <c r="Z1381"/>
  <c r="W1382"/>
  <c r="Y1382" s="1"/>
  <c r="V1383"/>
  <c r="W1383" l="1"/>
  <c r="V1384"/>
  <c r="AA1381"/>
  <c r="Z1382"/>
  <c r="X1383"/>
  <c r="U1384"/>
  <c r="Y1383"/>
  <c r="X1384" l="1"/>
  <c r="U1385"/>
  <c r="AA1382"/>
  <c r="Z1383"/>
  <c r="W1384"/>
  <c r="Y1384" s="1"/>
  <c r="V1385"/>
  <c r="W1385" l="1"/>
  <c r="V1386"/>
  <c r="AA1383"/>
  <c r="Z1384"/>
  <c r="X1385"/>
  <c r="U1386"/>
  <c r="Y1385"/>
  <c r="X1386" l="1"/>
  <c r="U1387"/>
  <c r="AA1384"/>
  <c r="Z1385"/>
  <c r="W1386"/>
  <c r="Y1386" s="1"/>
  <c r="V1387"/>
  <c r="W1387" l="1"/>
  <c r="Y1387" s="1"/>
  <c r="V1388"/>
  <c r="AA1385"/>
  <c r="Z1386"/>
  <c r="X1387"/>
  <c r="U1388"/>
  <c r="X1388" l="1"/>
  <c r="U1389"/>
  <c r="AA1386"/>
  <c r="Z1387"/>
  <c r="W1388"/>
  <c r="Y1388" s="1"/>
  <c r="V1389"/>
  <c r="W1389" l="1"/>
  <c r="V1390"/>
  <c r="AA1387"/>
  <c r="Z1388"/>
  <c r="X1389"/>
  <c r="U1390"/>
  <c r="Y1389"/>
  <c r="X1390" l="1"/>
  <c r="U1391"/>
  <c r="AA1388"/>
  <c r="Z1389"/>
  <c r="W1390"/>
  <c r="Y1390" s="1"/>
  <c r="V1391"/>
  <c r="W1391" l="1"/>
  <c r="V1392"/>
  <c r="AA1389"/>
  <c r="Z1390"/>
  <c r="X1391"/>
  <c r="U1392"/>
  <c r="Y1391"/>
  <c r="X1392" l="1"/>
  <c r="U1393"/>
  <c r="AA1390"/>
  <c r="Z1391"/>
  <c r="W1392"/>
  <c r="Y1392" s="1"/>
  <c r="V1393"/>
  <c r="W1393" l="1"/>
  <c r="V1394"/>
  <c r="AA1391"/>
  <c r="Z1392"/>
  <c r="X1393"/>
  <c r="U1394"/>
  <c r="Y1393"/>
  <c r="X1394" l="1"/>
  <c r="U1395"/>
  <c r="AA1392"/>
  <c r="Z1393"/>
  <c r="W1394"/>
  <c r="Y1394" s="1"/>
  <c r="V1395"/>
  <c r="W1395" l="1"/>
  <c r="V1396"/>
  <c r="AA1393"/>
  <c r="Z1394"/>
  <c r="X1395"/>
  <c r="U1396"/>
  <c r="Y1395"/>
  <c r="X1396" l="1"/>
  <c r="U1397"/>
  <c r="AA1394"/>
  <c r="Z1395"/>
  <c r="W1396"/>
  <c r="Y1396" s="1"/>
  <c r="V1397"/>
  <c r="W1397" l="1"/>
  <c r="V1398"/>
  <c r="AA1395"/>
  <c r="Z1396"/>
  <c r="X1397"/>
  <c r="U1398"/>
  <c r="Y1397"/>
  <c r="X1398" l="1"/>
  <c r="U1399"/>
  <c r="AA1396"/>
  <c r="Z1397"/>
  <c r="W1398"/>
  <c r="Y1398" s="1"/>
  <c r="V1399"/>
  <c r="W1399" l="1"/>
  <c r="V1400"/>
  <c r="AA1397"/>
  <c r="Z1398"/>
  <c r="X1399"/>
  <c r="U1400"/>
  <c r="Y1399"/>
  <c r="X1400" l="1"/>
  <c r="U1401"/>
  <c r="AA1398"/>
  <c r="Z1399"/>
  <c r="W1400"/>
  <c r="Y1400" s="1"/>
  <c r="V1401"/>
  <c r="W1401" l="1"/>
  <c r="Y1401" s="1"/>
  <c r="V1402"/>
  <c r="AA1399"/>
  <c r="Z1400"/>
  <c r="X1401"/>
  <c r="U1402"/>
  <c r="X1402" l="1"/>
  <c r="U1403"/>
  <c r="AA1400"/>
  <c r="Z1401"/>
  <c r="W1402"/>
  <c r="Y1402" s="1"/>
  <c r="V1403"/>
  <c r="W1403" l="1"/>
  <c r="V1404"/>
  <c r="AA1401"/>
  <c r="Z1402"/>
  <c r="X1403"/>
  <c r="U1404"/>
  <c r="Y1403"/>
  <c r="X1404" l="1"/>
  <c r="U1405"/>
  <c r="AA1402"/>
  <c r="Z1403"/>
  <c r="W1404"/>
  <c r="Y1404" s="1"/>
  <c r="V1405"/>
  <c r="W1405" l="1"/>
  <c r="V1406"/>
  <c r="AA1403"/>
  <c r="Z1404"/>
  <c r="X1405"/>
  <c r="U1406"/>
  <c r="Y1405"/>
  <c r="X1406" l="1"/>
  <c r="U1407"/>
  <c r="AA1404"/>
  <c r="Z1405"/>
  <c r="W1406"/>
  <c r="Y1406" s="1"/>
  <c r="V1407"/>
  <c r="W1407" l="1"/>
  <c r="Y1407" s="1"/>
  <c r="V1408"/>
  <c r="AA1405"/>
  <c r="Z1406"/>
  <c r="X1407"/>
  <c r="U1408"/>
  <c r="X1408" l="1"/>
  <c r="U1409"/>
  <c r="AA1406"/>
  <c r="Z1407"/>
  <c r="W1408"/>
  <c r="Y1408" s="1"/>
  <c r="V1409"/>
  <c r="W1409" l="1"/>
  <c r="V1410"/>
  <c r="AA1407"/>
  <c r="Z1408"/>
  <c r="X1409"/>
  <c r="U1410"/>
  <c r="Y1409"/>
  <c r="X1410" l="1"/>
  <c r="U1411"/>
  <c r="AA1408"/>
  <c r="Z1409"/>
  <c r="W1410"/>
  <c r="Y1410" s="1"/>
  <c r="V1411"/>
  <c r="W1411" l="1"/>
  <c r="Y1411" s="1"/>
  <c r="V1412"/>
  <c r="AA1409"/>
  <c r="Z1410"/>
  <c r="X1411"/>
  <c r="U1412"/>
  <c r="X1412" l="1"/>
  <c r="U1413"/>
  <c r="AA1410"/>
  <c r="Z1411"/>
  <c r="W1412"/>
  <c r="Y1412" s="1"/>
  <c r="V1413"/>
  <c r="W1413" l="1"/>
  <c r="V1414"/>
  <c r="AA1411"/>
  <c r="Z1412"/>
  <c r="X1413"/>
  <c r="U1414"/>
  <c r="Y1413"/>
  <c r="X1414" l="1"/>
  <c r="U1415"/>
  <c r="AA1412"/>
  <c r="Z1413"/>
  <c r="W1414"/>
  <c r="Y1414" s="1"/>
  <c r="V1415"/>
  <c r="W1415" l="1"/>
  <c r="V1416"/>
  <c r="AA1413"/>
  <c r="Z1414"/>
  <c r="X1415"/>
  <c r="U1416"/>
  <c r="Y1415"/>
  <c r="X1416" l="1"/>
  <c r="U1417"/>
  <c r="AA1414"/>
  <c r="Z1415"/>
  <c r="W1416"/>
  <c r="Y1416" s="1"/>
  <c r="V1417"/>
  <c r="W1417" l="1"/>
  <c r="Y1417" s="1"/>
  <c r="V1418"/>
  <c r="AA1415"/>
  <c r="Z1416"/>
  <c r="X1417"/>
  <c r="U1418"/>
  <c r="X1418" l="1"/>
  <c r="U1419"/>
  <c r="AA1416"/>
  <c r="Z1417"/>
  <c r="W1418"/>
  <c r="Y1418" s="1"/>
  <c r="V1419"/>
  <c r="W1419" l="1"/>
  <c r="V1420"/>
  <c r="AA1417"/>
  <c r="Z1418"/>
  <c r="X1419"/>
  <c r="U1420"/>
  <c r="Y1419"/>
  <c r="X1420" l="1"/>
  <c r="U1421"/>
  <c r="AA1418"/>
  <c r="Z1419"/>
  <c r="W1420"/>
  <c r="Y1420" s="1"/>
  <c r="V1421"/>
  <c r="W1421" l="1"/>
  <c r="V1422"/>
  <c r="AA1419"/>
  <c r="Z1420"/>
  <c r="X1421"/>
  <c r="U1422"/>
  <c r="Y1421"/>
  <c r="X1422" l="1"/>
  <c r="U1423"/>
  <c r="AA1420"/>
  <c r="Z1421"/>
  <c r="W1422"/>
  <c r="Y1422" s="1"/>
  <c r="V1423"/>
  <c r="W1423" l="1"/>
  <c r="Y1423" s="1"/>
  <c r="V1424"/>
  <c r="AA1421"/>
  <c r="Z1422"/>
  <c r="X1423"/>
  <c r="U1424"/>
  <c r="X1424" l="1"/>
  <c r="U1425"/>
  <c r="AA1422"/>
  <c r="Z1423"/>
  <c r="W1424"/>
  <c r="Y1424" s="1"/>
  <c r="V1425"/>
  <c r="W1425" l="1"/>
  <c r="V1426"/>
  <c r="AA1423"/>
  <c r="Z1424"/>
  <c r="X1425"/>
  <c r="U1426"/>
  <c r="Y1425"/>
  <c r="X1426" l="1"/>
  <c r="U1427"/>
  <c r="AA1424"/>
  <c r="Z1425"/>
  <c r="W1426"/>
  <c r="Y1426" s="1"/>
  <c r="V1427"/>
  <c r="W1427" l="1"/>
  <c r="V1428"/>
  <c r="AA1425"/>
  <c r="Z1426"/>
  <c r="X1427"/>
  <c r="U1428"/>
  <c r="Y1427"/>
  <c r="X1428" l="1"/>
  <c r="U1429"/>
  <c r="AA1426"/>
  <c r="Z1427"/>
  <c r="W1428"/>
  <c r="Y1428" s="1"/>
  <c r="V1429"/>
  <c r="W1429" l="1"/>
  <c r="V1430"/>
  <c r="AA1427"/>
  <c r="Z1428"/>
  <c r="X1429"/>
  <c r="U1430"/>
  <c r="Y1429"/>
  <c r="X1430" l="1"/>
  <c r="U1431"/>
  <c r="AA1428"/>
  <c r="Z1429"/>
  <c r="W1430"/>
  <c r="Y1430" s="1"/>
  <c r="V1431"/>
  <c r="W1431" l="1"/>
  <c r="Y1431" s="1"/>
  <c r="V1432"/>
  <c r="AA1429"/>
  <c r="Z1430"/>
  <c r="X1431"/>
  <c r="U1432"/>
  <c r="X1432" l="1"/>
  <c r="U1433"/>
  <c r="AA1430"/>
  <c r="Z1431"/>
  <c r="W1432"/>
  <c r="Y1432" s="1"/>
  <c r="V1433"/>
  <c r="W1433" l="1"/>
  <c r="V1434"/>
  <c r="AA1431"/>
  <c r="Z1432"/>
  <c r="X1433"/>
  <c r="U1434"/>
  <c r="Y1433"/>
  <c r="X1434" l="1"/>
  <c r="U1435"/>
  <c r="AA1432"/>
  <c r="Z1433"/>
  <c r="W1434"/>
  <c r="Y1434" s="1"/>
  <c r="V1435"/>
  <c r="W1435" l="1"/>
  <c r="V1436"/>
  <c r="AA1433"/>
  <c r="Z1434"/>
  <c r="X1435"/>
  <c r="U1436"/>
  <c r="Y1435"/>
  <c r="X1436" l="1"/>
  <c r="U1437"/>
  <c r="AA1434"/>
  <c r="Z1435"/>
  <c r="W1436"/>
  <c r="Y1436" s="1"/>
  <c r="V1437"/>
  <c r="W1437" l="1"/>
  <c r="V1438"/>
  <c r="AA1435"/>
  <c r="Z1436"/>
  <c r="X1437"/>
  <c r="U1438"/>
  <c r="Y1437"/>
  <c r="X1438" l="1"/>
  <c r="U1439"/>
  <c r="AA1436"/>
  <c r="Z1437"/>
  <c r="W1438"/>
  <c r="Y1438" s="1"/>
  <c r="V1439"/>
  <c r="W1439" l="1"/>
  <c r="V1440"/>
  <c r="AA1437"/>
  <c r="Z1438"/>
  <c r="X1439"/>
  <c r="U1440"/>
  <c r="Y1439"/>
  <c r="X1440" l="1"/>
  <c r="U1441"/>
  <c r="AA1438"/>
  <c r="Z1439"/>
  <c r="W1440"/>
  <c r="Y1440" s="1"/>
  <c r="V1441"/>
  <c r="W1441" l="1"/>
  <c r="V1442"/>
  <c r="AA1439"/>
  <c r="Z1440"/>
  <c r="X1441"/>
  <c r="U1442"/>
  <c r="Y1441"/>
  <c r="X1442" l="1"/>
  <c r="U1443"/>
  <c r="AA1440"/>
  <c r="Z1441"/>
  <c r="W1442"/>
  <c r="Y1442" s="1"/>
  <c r="V1443"/>
  <c r="W1443" l="1"/>
  <c r="V1444"/>
  <c r="AA1441"/>
  <c r="Z1442"/>
  <c r="X1443"/>
  <c r="U1444"/>
  <c r="Y1443"/>
  <c r="X1444" l="1"/>
  <c r="U1445"/>
  <c r="AA1442"/>
  <c r="Z1443"/>
  <c r="W1444"/>
  <c r="Y1444" s="1"/>
  <c r="V1445"/>
  <c r="W1445" l="1"/>
  <c r="V1446"/>
  <c r="AA1443"/>
  <c r="Z1444"/>
  <c r="X1445"/>
  <c r="U1446"/>
  <c r="Y1445"/>
  <c r="X1446" l="1"/>
  <c r="U1447"/>
  <c r="AA1444"/>
  <c r="Z1445"/>
  <c r="W1446"/>
  <c r="Y1446" s="1"/>
  <c r="V1447"/>
  <c r="W1447" l="1"/>
  <c r="Y1447" s="1"/>
  <c r="V1448"/>
  <c r="AA1445"/>
  <c r="Z1446"/>
  <c r="X1447"/>
  <c r="U1448"/>
  <c r="X1448" l="1"/>
  <c r="U1449"/>
  <c r="AA1446"/>
  <c r="Z1447"/>
  <c r="W1448"/>
  <c r="Y1448" s="1"/>
  <c r="V1449"/>
  <c r="W1449" l="1"/>
  <c r="V1450"/>
  <c r="AA1447"/>
  <c r="Z1448"/>
  <c r="X1449"/>
  <c r="U1450"/>
  <c r="Y1449"/>
  <c r="X1450" l="1"/>
  <c r="U1451"/>
  <c r="AA1448"/>
  <c r="Z1449"/>
  <c r="W1450"/>
  <c r="Y1450" s="1"/>
  <c r="V1451"/>
  <c r="W1451" l="1"/>
  <c r="V1452"/>
  <c r="AA1449"/>
  <c r="Z1450"/>
  <c r="X1451"/>
  <c r="U1452"/>
  <c r="Y1451"/>
  <c r="X1452" l="1"/>
  <c r="U1453"/>
  <c r="AA1450"/>
  <c r="Z1451"/>
  <c r="W1452"/>
  <c r="Y1452" s="1"/>
  <c r="V1453"/>
  <c r="W1453" l="1"/>
  <c r="V1454"/>
  <c r="AA1451"/>
  <c r="Z1452"/>
  <c r="X1453"/>
  <c r="U1454"/>
  <c r="Y1453"/>
  <c r="X1454" l="1"/>
  <c r="U1455"/>
  <c r="AA1452"/>
  <c r="Z1453"/>
  <c r="W1454"/>
  <c r="Y1454" s="1"/>
  <c r="V1455"/>
  <c r="W1455" l="1"/>
  <c r="V1456"/>
  <c r="AA1453"/>
  <c r="Z1454"/>
  <c r="X1455"/>
  <c r="U1456"/>
  <c r="Y1455"/>
  <c r="X1456" l="1"/>
  <c r="U1457"/>
  <c r="AA1454"/>
  <c r="Z1455"/>
  <c r="W1456"/>
  <c r="Y1456" s="1"/>
  <c r="V1457"/>
  <c r="W1457" l="1"/>
  <c r="V1458"/>
  <c r="AA1455"/>
  <c r="Z1456"/>
  <c r="X1457"/>
  <c r="U1458"/>
  <c r="Y1457"/>
  <c r="X1458" l="1"/>
  <c r="U1459"/>
  <c r="AA1456"/>
  <c r="Z1457"/>
  <c r="W1458"/>
  <c r="Y1458" s="1"/>
  <c r="V1459"/>
  <c r="W1459" l="1"/>
  <c r="V1460"/>
  <c r="AA1457"/>
  <c r="Z1458"/>
  <c r="X1459"/>
  <c r="U1460"/>
  <c r="Y1459"/>
  <c r="X1460" l="1"/>
  <c r="U1461"/>
  <c r="AA1458"/>
  <c r="Z1459"/>
  <c r="W1460"/>
  <c r="Y1460" s="1"/>
  <c r="V1461"/>
  <c r="W1461" l="1"/>
  <c r="V1462"/>
  <c r="AA1459"/>
  <c r="Z1460"/>
  <c r="X1461"/>
  <c r="U1462"/>
  <c r="Y1461"/>
  <c r="X1462" l="1"/>
  <c r="U1463"/>
  <c r="AA1460"/>
  <c r="Z1461"/>
  <c r="W1462"/>
  <c r="Y1462" s="1"/>
  <c r="V1463"/>
  <c r="W1463" l="1"/>
  <c r="Y1463" s="1"/>
  <c r="V1464"/>
  <c r="AA1461"/>
  <c r="Z1462"/>
  <c r="X1463"/>
  <c r="U1464"/>
  <c r="X1464" l="1"/>
  <c r="U1465"/>
  <c r="AA1462"/>
  <c r="Z1463"/>
  <c r="W1464"/>
  <c r="Y1464" s="1"/>
  <c r="V1465"/>
  <c r="W1465" l="1"/>
  <c r="Y1465" s="1"/>
  <c r="V1466"/>
  <c r="AA1463"/>
  <c r="Z1464"/>
  <c r="X1465"/>
  <c r="U1466"/>
  <c r="X1466" l="1"/>
  <c r="U1467"/>
  <c r="AA1464"/>
  <c r="Z1465"/>
  <c r="W1466"/>
  <c r="Y1466" s="1"/>
  <c r="V1467"/>
  <c r="W1467" l="1"/>
  <c r="V1468"/>
  <c r="AA1465"/>
  <c r="Z1466"/>
  <c r="X1467"/>
  <c r="U1468"/>
  <c r="Y1467"/>
  <c r="X1468" l="1"/>
  <c r="U1469"/>
  <c r="AA1466"/>
  <c r="Z1467"/>
  <c r="W1468"/>
  <c r="Y1468" s="1"/>
  <c r="V1469"/>
  <c r="W1469" l="1"/>
  <c r="V1470"/>
  <c r="AA1467"/>
  <c r="Z1468"/>
  <c r="X1469"/>
  <c r="U1470"/>
  <c r="Y1469"/>
  <c r="X1470" l="1"/>
  <c r="U1471"/>
  <c r="AA1468"/>
  <c r="Z1469"/>
  <c r="W1470"/>
  <c r="Y1470" s="1"/>
  <c r="V1471"/>
  <c r="W1471" l="1"/>
  <c r="V1472"/>
  <c r="AA1469"/>
  <c r="Z1470"/>
  <c r="X1471"/>
  <c r="U1472"/>
  <c r="Y1471"/>
  <c r="X1472" l="1"/>
  <c r="U1473"/>
  <c r="AA1470"/>
  <c r="Z1471"/>
  <c r="W1472"/>
  <c r="Y1472" s="1"/>
  <c r="V1473"/>
  <c r="W1473" l="1"/>
  <c r="V1474"/>
  <c r="AA1471"/>
  <c r="Z1472"/>
  <c r="X1473"/>
  <c r="U1474"/>
  <c r="Y1473"/>
  <c r="X1474" l="1"/>
  <c r="U1475"/>
  <c r="AA1472"/>
  <c r="Z1473"/>
  <c r="W1474"/>
  <c r="Y1474" s="1"/>
  <c r="V1475"/>
  <c r="W1475" l="1"/>
  <c r="V1476"/>
  <c r="AA1473"/>
  <c r="Z1474"/>
  <c r="X1475"/>
  <c r="U1476"/>
  <c r="Y1475"/>
  <c r="X1476" l="1"/>
  <c r="U1477"/>
  <c r="AA1474"/>
  <c r="Z1475"/>
  <c r="W1476"/>
  <c r="Y1476" s="1"/>
  <c r="V1477"/>
  <c r="W1477" l="1"/>
  <c r="V1478"/>
  <c r="AA1475"/>
  <c r="Z1476"/>
  <c r="X1477"/>
  <c r="U1478"/>
  <c r="Y1477"/>
  <c r="X1478" l="1"/>
  <c r="U1479"/>
  <c r="AA1476"/>
  <c r="Z1477"/>
  <c r="W1478"/>
  <c r="Y1478" s="1"/>
  <c r="V1479"/>
  <c r="W1479" l="1"/>
  <c r="V1480"/>
  <c r="AA1477"/>
  <c r="Z1478"/>
  <c r="X1479"/>
  <c r="U1480"/>
  <c r="Y1479"/>
  <c r="X1480" l="1"/>
  <c r="U1481"/>
  <c r="AA1478"/>
  <c r="Z1479"/>
  <c r="W1480"/>
  <c r="Y1480" s="1"/>
  <c r="V1481"/>
  <c r="W1481" l="1"/>
  <c r="Y1481" s="1"/>
  <c r="V1482"/>
  <c r="AA1479"/>
  <c r="Z1480"/>
  <c r="X1481"/>
  <c r="U1482"/>
  <c r="X1482" l="1"/>
  <c r="U1483"/>
  <c r="AA1480"/>
  <c r="Z1481"/>
  <c r="W1482"/>
  <c r="Y1482" s="1"/>
  <c r="V1483"/>
  <c r="W1483" l="1"/>
  <c r="Y1483" s="1"/>
  <c r="V1484"/>
  <c r="AA1481"/>
  <c r="Z1482"/>
  <c r="X1483"/>
  <c r="U1484"/>
  <c r="X1484" l="1"/>
  <c r="U1485"/>
  <c r="AA1482"/>
  <c r="Z1483"/>
  <c r="W1484"/>
  <c r="Y1484" s="1"/>
  <c r="V1485"/>
  <c r="W1485" l="1"/>
  <c r="Y1485" s="1"/>
  <c r="V1486"/>
  <c r="AA1483"/>
  <c r="Z1484"/>
  <c r="X1485"/>
  <c r="U1486"/>
  <c r="X1486" l="1"/>
  <c r="U1487"/>
  <c r="AA1484"/>
  <c r="Z1485"/>
  <c r="W1486"/>
  <c r="Y1486" s="1"/>
  <c r="V1487"/>
  <c r="W1487" l="1"/>
  <c r="Y1487" s="1"/>
  <c r="V1488"/>
  <c r="AA1485"/>
  <c r="Z1486"/>
  <c r="X1487"/>
  <c r="U1488"/>
  <c r="X1488" l="1"/>
  <c r="U1489"/>
  <c r="AA1486"/>
  <c r="Z1487"/>
  <c r="W1488"/>
  <c r="Y1488" s="1"/>
  <c r="V1489"/>
  <c r="W1489" l="1"/>
  <c r="Y1489" s="1"/>
  <c r="V1490"/>
  <c r="AA1487"/>
  <c r="Z1488"/>
  <c r="X1489"/>
  <c r="U1490"/>
  <c r="X1490" l="1"/>
  <c r="U1491"/>
  <c r="AA1488"/>
  <c r="Z1489"/>
  <c r="W1490"/>
  <c r="Y1490" s="1"/>
  <c r="V1491"/>
  <c r="W1491" l="1"/>
  <c r="Y1491" s="1"/>
  <c r="V1492"/>
  <c r="AA1489"/>
  <c r="Z1490"/>
  <c r="X1491"/>
  <c r="U1492"/>
  <c r="X1492" l="1"/>
  <c r="U1493"/>
  <c r="AA1490"/>
  <c r="Z1491"/>
  <c r="W1492"/>
  <c r="Y1492" s="1"/>
  <c r="V1493"/>
  <c r="W1493" l="1"/>
  <c r="Y1493" s="1"/>
  <c r="V1494"/>
  <c r="AA1491"/>
  <c r="Z1492"/>
  <c r="X1493"/>
  <c r="U1494"/>
  <c r="X1494" l="1"/>
  <c r="U1495"/>
  <c r="AA1492"/>
  <c r="Z1493"/>
  <c r="W1494"/>
  <c r="Y1494" s="1"/>
  <c r="V1495"/>
  <c r="W1495" l="1"/>
  <c r="V1496"/>
  <c r="AA1493"/>
  <c r="Z1494"/>
  <c r="X1495"/>
  <c r="U1496"/>
  <c r="Y1495"/>
  <c r="X1496" l="1"/>
  <c r="U1497"/>
  <c r="AA1494"/>
  <c r="Z1495"/>
  <c r="W1496"/>
  <c r="Y1496" s="1"/>
  <c r="V1497"/>
  <c r="W1497" l="1"/>
  <c r="Y1497" s="1"/>
  <c r="V1498"/>
  <c r="AA1495"/>
  <c r="Z1496"/>
  <c r="X1497"/>
  <c r="U1498"/>
  <c r="X1498" l="1"/>
  <c r="U1499"/>
  <c r="AA1496"/>
  <c r="Z1497"/>
  <c r="W1498"/>
  <c r="Y1498" s="1"/>
  <c r="V1499"/>
  <c r="W1499" l="1"/>
  <c r="Y1499" s="1"/>
  <c r="V1500"/>
  <c r="AA1497"/>
  <c r="Z1498"/>
  <c r="X1499"/>
  <c r="U1500"/>
  <c r="X1500" l="1"/>
  <c r="U1501"/>
  <c r="AA1498"/>
  <c r="Z1499"/>
  <c r="W1500"/>
  <c r="Y1500" s="1"/>
  <c r="V1501"/>
  <c r="W1501" l="1"/>
  <c r="Y1501" s="1"/>
  <c r="V1502"/>
  <c r="AA1499"/>
  <c r="Z1500"/>
  <c r="X1501"/>
  <c r="U1502"/>
  <c r="X1502" l="1"/>
  <c r="U1503"/>
  <c r="AA1500"/>
  <c r="Z1501"/>
  <c r="W1502"/>
  <c r="Y1502" s="1"/>
  <c r="V1503"/>
  <c r="W1503" l="1"/>
  <c r="Y1503" s="1"/>
  <c r="V1504"/>
  <c r="AA1501"/>
  <c r="Z1502"/>
  <c r="X1503"/>
  <c r="U1504"/>
  <c r="X1504" l="1"/>
  <c r="U1505"/>
  <c r="AA1502"/>
  <c r="Z1503"/>
  <c r="W1504"/>
  <c r="Y1504" s="1"/>
  <c r="V1505"/>
  <c r="W1505" l="1"/>
  <c r="Y1505" s="1"/>
  <c r="V1506"/>
  <c r="AA1503"/>
  <c r="Z1504"/>
  <c r="X1505"/>
  <c r="U1506"/>
  <c r="X1506" l="1"/>
  <c r="U1507"/>
  <c r="AA1504"/>
  <c r="Z1505"/>
  <c r="W1506"/>
  <c r="Y1506" s="1"/>
  <c r="V1507"/>
  <c r="W1507" l="1"/>
  <c r="Y1507" s="1"/>
  <c r="V1508"/>
  <c r="AA1505"/>
  <c r="Z1506"/>
  <c r="X1507"/>
  <c r="U1508"/>
  <c r="X1508" l="1"/>
  <c r="U1509"/>
  <c r="AA1506"/>
  <c r="Z1507"/>
  <c r="W1508"/>
  <c r="Y1508" s="1"/>
  <c r="V1509"/>
  <c r="W1509" l="1"/>
  <c r="Y1509" s="1"/>
  <c r="V1510"/>
  <c r="AA1507"/>
  <c r="Z1508"/>
  <c r="X1509"/>
  <c r="U1510"/>
  <c r="X1510" l="1"/>
  <c r="U1511"/>
  <c r="AA1508"/>
  <c r="Z1509"/>
  <c r="W1510"/>
  <c r="Y1510" s="1"/>
  <c r="V1511"/>
  <c r="W1511" l="1"/>
  <c r="Y1511" s="1"/>
  <c r="V1512"/>
  <c r="AA1509"/>
  <c r="Z1510"/>
  <c r="X1511"/>
  <c r="U1512"/>
  <c r="X1512" l="1"/>
  <c r="U1513"/>
  <c r="AA1510"/>
  <c r="Z1511"/>
  <c r="W1512"/>
  <c r="Y1512" s="1"/>
  <c r="V1513"/>
  <c r="W1513" l="1"/>
  <c r="Y1513" s="1"/>
  <c r="V1514"/>
  <c r="AA1511"/>
  <c r="Z1512"/>
  <c r="X1513"/>
  <c r="U1514"/>
  <c r="X1514" l="1"/>
  <c r="U1515"/>
  <c r="AA1512"/>
  <c r="Z1513"/>
  <c r="W1514"/>
  <c r="Y1514" s="1"/>
  <c r="V1515"/>
  <c r="W1515" l="1"/>
  <c r="Y1515" s="1"/>
  <c r="V1516"/>
  <c r="AA1513"/>
  <c r="Z1514"/>
  <c r="X1515"/>
  <c r="U1516"/>
  <c r="X1516" l="1"/>
  <c r="U1517"/>
  <c r="AA1514"/>
  <c r="Z1515"/>
  <c r="W1516"/>
  <c r="Y1516" s="1"/>
  <c r="V1517"/>
  <c r="W1517" l="1"/>
  <c r="Y1517" s="1"/>
  <c r="V1518"/>
  <c r="AA1515"/>
  <c r="Z1516"/>
  <c r="X1517"/>
  <c r="U1518"/>
  <c r="X1518" l="1"/>
  <c r="U1519"/>
  <c r="AA1516"/>
  <c r="Z1517"/>
  <c r="W1518"/>
  <c r="Y1518" s="1"/>
  <c r="V1519"/>
  <c r="W1519" l="1"/>
  <c r="Y1519" s="1"/>
  <c r="V1520"/>
  <c r="AA1517"/>
  <c r="Z1518"/>
  <c r="X1519"/>
  <c r="U1520"/>
  <c r="X1520" l="1"/>
  <c r="U1521"/>
  <c r="AA1518"/>
  <c r="Z1519"/>
  <c r="W1520"/>
  <c r="Y1520" s="1"/>
  <c r="V1521"/>
  <c r="W1521" l="1"/>
  <c r="Y1521" s="1"/>
  <c r="V1522"/>
  <c r="AA1519"/>
  <c r="Z1520"/>
  <c r="X1521"/>
  <c r="U1522"/>
  <c r="X1522" l="1"/>
  <c r="U1523"/>
  <c r="AA1520"/>
  <c r="Z1521"/>
  <c r="W1522"/>
  <c r="Y1522" s="1"/>
  <c r="V1523"/>
  <c r="W1523" l="1"/>
  <c r="Y1523" s="1"/>
  <c r="V1524"/>
  <c r="AA1521"/>
  <c r="Z1522"/>
  <c r="X1523"/>
  <c r="U1524"/>
  <c r="X1524" l="1"/>
  <c r="U1525"/>
  <c r="AA1522"/>
  <c r="Z1523"/>
  <c r="W1524"/>
  <c r="Y1524" s="1"/>
  <c r="V1525"/>
  <c r="W1525" l="1"/>
  <c r="Y1525" s="1"/>
  <c r="V1526"/>
  <c r="AA1523"/>
  <c r="Z1524"/>
  <c r="X1525"/>
  <c r="U1526"/>
  <c r="X1526" l="1"/>
  <c r="U1527"/>
  <c r="AA1524"/>
  <c r="Z1525"/>
  <c r="W1526"/>
  <c r="Y1526" s="1"/>
  <c r="V1527"/>
  <c r="W1527" l="1"/>
  <c r="Y1527" s="1"/>
  <c r="V1528"/>
  <c r="AA1525"/>
  <c r="Z1526"/>
  <c r="X1527"/>
  <c r="U1528"/>
  <c r="X1528" l="1"/>
  <c r="U1529"/>
  <c r="AA1526"/>
  <c r="Z1527"/>
  <c r="W1528"/>
  <c r="Y1528" s="1"/>
  <c r="V1529"/>
  <c r="W1529" l="1"/>
  <c r="Y1529" s="1"/>
  <c r="V1530"/>
  <c r="AA1527"/>
  <c r="Z1528"/>
  <c r="X1529"/>
  <c r="U1530"/>
  <c r="X1530" l="1"/>
  <c r="U1531"/>
  <c r="AA1528"/>
  <c r="Z1529"/>
  <c r="W1530"/>
  <c r="Y1530" s="1"/>
  <c r="V1531"/>
  <c r="W1531" l="1"/>
  <c r="Y1531" s="1"/>
  <c r="V1532"/>
  <c r="AA1529"/>
  <c r="Z1530"/>
  <c r="X1531"/>
  <c r="U1532"/>
  <c r="X1532" l="1"/>
  <c r="U1533"/>
  <c r="AA1530"/>
  <c r="Z1531"/>
  <c r="W1532"/>
  <c r="Y1532" s="1"/>
  <c r="V1533"/>
  <c r="W1533" l="1"/>
  <c r="Y1533" s="1"/>
  <c r="V1534"/>
  <c r="AA1531"/>
  <c r="Z1532"/>
  <c r="X1533"/>
  <c r="U1534"/>
  <c r="X1534" l="1"/>
  <c r="U1535"/>
  <c r="AA1532"/>
  <c r="Z1533"/>
  <c r="W1534"/>
  <c r="Y1534" s="1"/>
  <c r="V1535"/>
  <c r="W1535" l="1"/>
  <c r="Y1535" s="1"/>
  <c r="V1536"/>
  <c r="AA1533"/>
  <c r="Z1534"/>
  <c r="X1535"/>
  <c r="U1536"/>
  <c r="X1536" l="1"/>
  <c r="U1537"/>
  <c r="AA1534"/>
  <c r="Z1535"/>
  <c r="W1536"/>
  <c r="Y1536" s="1"/>
  <c r="V1537"/>
  <c r="W1537" l="1"/>
  <c r="Y1537" s="1"/>
  <c r="V1538"/>
  <c r="AA1535"/>
  <c r="Z1536"/>
  <c r="X1537"/>
  <c r="U1538"/>
  <c r="X1538" l="1"/>
  <c r="U1539"/>
  <c r="AA1536"/>
  <c r="Z1537"/>
  <c r="W1538"/>
  <c r="Y1538" s="1"/>
  <c r="V1539"/>
  <c r="W1539" l="1"/>
  <c r="Y1539" s="1"/>
  <c r="V1540"/>
  <c r="AA1537"/>
  <c r="Z1538"/>
  <c r="X1539"/>
  <c r="U1540"/>
  <c r="X1540" l="1"/>
  <c r="U1541"/>
  <c r="AA1538"/>
  <c r="Z1539"/>
  <c r="W1540"/>
  <c r="Y1540" s="1"/>
  <c r="V1541"/>
  <c r="W1541" l="1"/>
  <c r="Y1541" s="1"/>
  <c r="V1542"/>
  <c r="AA1539"/>
  <c r="Z1540"/>
  <c r="X1541"/>
  <c r="U1542"/>
  <c r="X1542" l="1"/>
  <c r="U1543"/>
  <c r="AA1540"/>
  <c r="Z1541"/>
  <c r="W1542"/>
  <c r="Y1542" s="1"/>
  <c r="V1543"/>
  <c r="W1543" l="1"/>
  <c r="Y1543" s="1"/>
  <c r="V1544"/>
  <c r="AA1541"/>
  <c r="Z1542"/>
  <c r="X1543"/>
  <c r="U1544"/>
  <c r="X1544" l="1"/>
  <c r="U1545"/>
  <c r="AA1542"/>
  <c r="Z1543"/>
  <c r="W1544"/>
  <c r="Y1544" s="1"/>
  <c r="V1545"/>
  <c r="W1545" l="1"/>
  <c r="Y1545" s="1"/>
  <c r="V1546"/>
  <c r="AA1543"/>
  <c r="Z1544"/>
  <c r="X1545"/>
  <c r="U1546"/>
  <c r="X1546" l="1"/>
  <c r="U1547"/>
  <c r="AA1544"/>
  <c r="Z1545"/>
  <c r="W1546"/>
  <c r="Y1546" s="1"/>
  <c r="V1547"/>
  <c r="W1547" l="1"/>
  <c r="Y1547" s="1"/>
  <c r="V1548"/>
  <c r="AA1545"/>
  <c r="Z1546"/>
  <c r="X1547"/>
  <c r="U1548"/>
  <c r="X1548" l="1"/>
  <c r="U1549"/>
  <c r="AA1546"/>
  <c r="Z1547"/>
  <c r="W1548"/>
  <c r="Y1548" s="1"/>
  <c r="V1549"/>
  <c r="W1549" l="1"/>
  <c r="Y1549" s="1"/>
  <c r="V1550"/>
  <c r="AA1547"/>
  <c r="Z1548"/>
  <c r="X1549"/>
  <c r="U1550"/>
  <c r="X1550" l="1"/>
  <c r="U1551"/>
  <c r="AA1548"/>
  <c r="Z1549"/>
  <c r="W1550"/>
  <c r="Y1550" s="1"/>
  <c r="V1551"/>
  <c r="W1551" l="1"/>
  <c r="Y1551" s="1"/>
  <c r="V1552"/>
  <c r="AA1549"/>
  <c r="Z1550"/>
  <c r="X1551"/>
  <c r="U1552"/>
  <c r="X1552" l="1"/>
  <c r="U1553"/>
  <c r="AA1550"/>
  <c r="Z1551"/>
  <c r="W1552"/>
  <c r="Y1552" s="1"/>
  <c r="V1553"/>
  <c r="W1553" l="1"/>
  <c r="Y1553" s="1"/>
  <c r="V1554"/>
  <c r="AA1551"/>
  <c r="Z1552"/>
  <c r="X1553"/>
  <c r="U1554"/>
  <c r="X1554" l="1"/>
  <c r="U1555"/>
  <c r="AA1552"/>
  <c r="Z1553"/>
  <c r="W1554"/>
  <c r="Y1554" s="1"/>
  <c r="V1555"/>
  <c r="W1555" l="1"/>
  <c r="Y1555" s="1"/>
  <c r="V1556"/>
  <c r="AA1553"/>
  <c r="Z1554"/>
  <c r="X1555"/>
  <c r="U1556"/>
  <c r="X1556" l="1"/>
  <c r="U1557"/>
  <c r="AA1554"/>
  <c r="Z1555"/>
  <c r="W1556"/>
  <c r="Y1556" s="1"/>
  <c r="V1557"/>
  <c r="W1557" l="1"/>
  <c r="Y1557" s="1"/>
  <c r="V1558"/>
  <c r="AA1555"/>
  <c r="Z1556"/>
  <c r="X1557"/>
  <c r="U1558"/>
  <c r="X1558" l="1"/>
  <c r="U1559"/>
  <c r="AA1556"/>
  <c r="Z1557"/>
  <c r="W1558"/>
  <c r="Y1558" s="1"/>
  <c r="V1559"/>
  <c r="W1559" l="1"/>
  <c r="Y1559" s="1"/>
  <c r="V1560"/>
  <c r="AA1557"/>
  <c r="Z1558"/>
  <c r="X1559"/>
  <c r="U1560"/>
  <c r="X1560" l="1"/>
  <c r="U1561"/>
  <c r="AA1558"/>
  <c r="Z1559"/>
  <c r="W1560"/>
  <c r="Y1560" s="1"/>
  <c r="V1561"/>
  <c r="W1561" l="1"/>
  <c r="Y1561" s="1"/>
  <c r="V1562"/>
  <c r="AA1559"/>
  <c r="Z1560"/>
  <c r="X1561"/>
  <c r="U1562"/>
  <c r="X1562" l="1"/>
  <c r="U1563"/>
  <c r="AA1560"/>
  <c r="Z1561"/>
  <c r="W1562"/>
  <c r="Y1562" s="1"/>
  <c r="V1563"/>
  <c r="W1563" l="1"/>
  <c r="Y1563" s="1"/>
  <c r="V1564"/>
  <c r="AA1561"/>
  <c r="Z1562"/>
  <c r="X1563"/>
  <c r="U1564"/>
  <c r="X1564" l="1"/>
  <c r="U1565"/>
  <c r="AA1562"/>
  <c r="Z1563"/>
  <c r="W1564"/>
  <c r="Y1564" s="1"/>
  <c r="V1565"/>
  <c r="W1565" l="1"/>
  <c r="Y1565" s="1"/>
  <c r="V1566"/>
  <c r="AA1563"/>
  <c r="Z1564"/>
  <c r="X1565"/>
  <c r="U1566"/>
  <c r="X1566" l="1"/>
  <c r="U1567"/>
  <c r="AA1564"/>
  <c r="Z1565"/>
  <c r="W1566"/>
  <c r="Y1566" s="1"/>
  <c r="V1567"/>
  <c r="W1567" l="1"/>
  <c r="Y1567" s="1"/>
  <c r="V1568"/>
  <c r="AA1565"/>
  <c r="Z1566"/>
  <c r="X1567"/>
  <c r="U1568"/>
  <c r="X1568" l="1"/>
  <c r="U1569"/>
  <c r="AA1566"/>
  <c r="Z1567"/>
  <c r="W1568"/>
  <c r="Y1568" s="1"/>
  <c r="V1569"/>
  <c r="W1569" l="1"/>
  <c r="Y1569" s="1"/>
  <c r="V1570"/>
  <c r="AA1567"/>
  <c r="Z1568"/>
  <c r="X1569"/>
  <c r="U1570"/>
  <c r="X1570" l="1"/>
  <c r="U1571"/>
  <c r="AA1568"/>
  <c r="Z1569"/>
  <c r="W1570"/>
  <c r="Y1570" s="1"/>
  <c r="V1571"/>
  <c r="W1571" l="1"/>
  <c r="Y1571" s="1"/>
  <c r="V1572"/>
  <c r="AA1569"/>
  <c r="Z1570"/>
  <c r="X1571"/>
  <c r="U1572"/>
  <c r="X1572" l="1"/>
  <c r="U1573"/>
  <c r="AA1570"/>
  <c r="Z1571"/>
  <c r="W1572"/>
  <c r="Y1572" s="1"/>
  <c r="V1573"/>
  <c r="W1573" l="1"/>
  <c r="Y1573" s="1"/>
  <c r="V1574"/>
  <c r="AA1571"/>
  <c r="Z1572"/>
  <c r="X1573"/>
  <c r="U1574"/>
  <c r="X1574" l="1"/>
  <c r="U1575"/>
  <c r="AA1572"/>
  <c r="Z1573"/>
  <c r="W1574"/>
  <c r="Y1574" s="1"/>
  <c r="V1575"/>
  <c r="W1575" l="1"/>
  <c r="Y1575" s="1"/>
  <c r="V1576"/>
  <c r="AA1573"/>
  <c r="Z1574"/>
  <c r="X1575"/>
  <c r="U1576"/>
  <c r="X1576" l="1"/>
  <c r="U1577"/>
  <c r="AA1574"/>
  <c r="Z1575"/>
  <c r="W1576"/>
  <c r="Y1576" s="1"/>
  <c r="V1577"/>
  <c r="W1577" l="1"/>
  <c r="Y1577" s="1"/>
  <c r="V1578"/>
  <c r="AA1575"/>
  <c r="Z1576"/>
  <c r="X1577"/>
  <c r="U1578"/>
  <c r="X1578" l="1"/>
  <c r="U1579"/>
  <c r="AA1576"/>
  <c r="Z1577"/>
  <c r="W1578"/>
  <c r="Y1578" s="1"/>
  <c r="V1579"/>
  <c r="W1579" l="1"/>
  <c r="Y1579" s="1"/>
  <c r="V1580"/>
  <c r="AA1577"/>
  <c r="Z1578"/>
  <c r="X1579"/>
  <c r="U1580"/>
  <c r="X1580" l="1"/>
  <c r="U1581"/>
  <c r="AA1578"/>
  <c r="Z1579"/>
  <c r="W1580"/>
  <c r="Y1580" s="1"/>
  <c r="V1581"/>
  <c r="W1581" l="1"/>
  <c r="Y1581" s="1"/>
  <c r="V1582"/>
  <c r="AA1579"/>
  <c r="Z1580"/>
  <c r="X1581"/>
  <c r="U1582"/>
  <c r="X1582" l="1"/>
  <c r="U1583"/>
  <c r="AA1580"/>
  <c r="Z1581"/>
  <c r="W1582"/>
  <c r="Y1582" s="1"/>
  <c r="V1583"/>
  <c r="W1583" l="1"/>
  <c r="Y1583" s="1"/>
  <c r="V1584"/>
  <c r="AA1581"/>
  <c r="Z1582"/>
  <c r="X1583"/>
  <c r="U1584"/>
  <c r="X1584" l="1"/>
  <c r="U1585"/>
  <c r="AA1582"/>
  <c r="Z1583"/>
  <c r="W1584"/>
  <c r="Y1584" s="1"/>
  <c r="V1585"/>
  <c r="W1585" l="1"/>
  <c r="V1586"/>
  <c r="AA1583"/>
  <c r="Z1584"/>
  <c r="X1585"/>
  <c r="U1586"/>
  <c r="Y1585"/>
  <c r="X1586" l="1"/>
  <c r="U1587"/>
  <c r="AA1584"/>
  <c r="Z1585"/>
  <c r="W1586"/>
  <c r="Y1586" s="1"/>
  <c r="V1587"/>
  <c r="X1587" l="1"/>
  <c r="U1588"/>
  <c r="W1587"/>
  <c r="Y1587" s="1"/>
  <c r="V1588"/>
  <c r="AA1585"/>
  <c r="Z1586"/>
  <c r="AA1586" l="1"/>
  <c r="Z1587"/>
  <c r="W1588"/>
  <c r="Y1588" s="1"/>
  <c r="V1589"/>
  <c r="X1588"/>
  <c r="U1589"/>
  <c r="X1589" l="1"/>
  <c r="U1590"/>
  <c r="W1589"/>
  <c r="Y1589" s="1"/>
  <c r="V1590"/>
  <c r="AA1587"/>
  <c r="Z1588"/>
  <c r="AA1588" l="1"/>
  <c r="Z1589"/>
  <c r="W1590"/>
  <c r="Y1590" s="1"/>
  <c r="V1591"/>
  <c r="X1590"/>
  <c r="U1591"/>
  <c r="X1591" l="1"/>
  <c r="U1592"/>
  <c r="W1591"/>
  <c r="Y1591" s="1"/>
  <c r="V1592"/>
  <c r="AA1589"/>
  <c r="Z1590"/>
  <c r="AA1590" l="1"/>
  <c r="Z1591"/>
  <c r="W1592"/>
  <c r="Y1592" s="1"/>
  <c r="V1593"/>
  <c r="X1592"/>
  <c r="U1593"/>
  <c r="X1593" l="1"/>
  <c r="U1594"/>
  <c r="W1593"/>
  <c r="Y1593" s="1"/>
  <c r="V1594"/>
  <c r="AA1591"/>
  <c r="Z1592"/>
  <c r="AA1592" l="1"/>
  <c r="Z1593"/>
  <c r="W1594"/>
  <c r="Y1594" s="1"/>
  <c r="V1595"/>
  <c r="X1594"/>
  <c r="U1595"/>
  <c r="X1595" l="1"/>
  <c r="U1596"/>
  <c r="W1595"/>
  <c r="Y1595" s="1"/>
  <c r="V1596"/>
  <c r="AA1593"/>
  <c r="Z1594"/>
  <c r="AA1594" l="1"/>
  <c r="Z1595"/>
  <c r="W1596"/>
  <c r="Y1596" s="1"/>
  <c r="V1597"/>
  <c r="X1596"/>
  <c r="U1597"/>
  <c r="X1597" l="1"/>
  <c r="U1598"/>
  <c r="W1597"/>
  <c r="Y1597" s="1"/>
  <c r="V1598"/>
  <c r="AA1595"/>
  <c r="Z1596"/>
  <c r="AA1596" l="1"/>
  <c r="Z1597"/>
  <c r="W1598"/>
  <c r="Y1598" s="1"/>
  <c r="V1599"/>
  <c r="X1598"/>
  <c r="U1599"/>
  <c r="X1599" l="1"/>
  <c r="U1600"/>
  <c r="W1599"/>
  <c r="Y1599" s="1"/>
  <c r="V1600"/>
  <c r="AA1597"/>
  <c r="Z1598"/>
  <c r="AA1598" l="1"/>
  <c r="Z1599"/>
  <c r="W1600"/>
  <c r="Y1600" s="1"/>
  <c r="V1601"/>
  <c r="X1600"/>
  <c r="U1601"/>
  <c r="X1601" l="1"/>
  <c r="U1602"/>
  <c r="W1601"/>
  <c r="Y1601" s="1"/>
  <c r="V1602"/>
  <c r="AA1599"/>
  <c r="Z1600"/>
  <c r="AA1600" l="1"/>
  <c r="Z1601"/>
  <c r="W1602"/>
  <c r="Y1602" s="1"/>
  <c r="V1603"/>
  <c r="X1602"/>
  <c r="U1603"/>
  <c r="X1603" l="1"/>
  <c r="U1604"/>
  <c r="W1603"/>
  <c r="Y1603" s="1"/>
  <c r="V1604"/>
  <c r="AA1601"/>
  <c r="Z1602"/>
  <c r="AA1602" l="1"/>
  <c r="Z1603"/>
  <c r="W1604"/>
  <c r="Y1604" s="1"/>
  <c r="V1605"/>
  <c r="X1604"/>
  <c r="U1605"/>
  <c r="X1605" l="1"/>
  <c r="U1606"/>
  <c r="W1605"/>
  <c r="Y1605" s="1"/>
  <c r="V1606"/>
  <c r="AA1603"/>
  <c r="Z1604"/>
  <c r="AA1604" l="1"/>
  <c r="Z1605"/>
  <c r="W1606"/>
  <c r="Y1606" s="1"/>
  <c r="V1607"/>
  <c r="X1606"/>
  <c r="U1607"/>
  <c r="X1607" l="1"/>
  <c r="U1608"/>
  <c r="W1607"/>
  <c r="Y1607" s="1"/>
  <c r="V1608"/>
  <c r="AA1605"/>
  <c r="Z1606"/>
  <c r="AA1606" l="1"/>
  <c r="Z1607"/>
  <c r="W1608"/>
  <c r="Y1608" s="1"/>
  <c r="V1609"/>
  <c r="X1608"/>
  <c r="U1609"/>
  <c r="X1609" l="1"/>
  <c r="U1610"/>
  <c r="W1609"/>
  <c r="Y1609" s="1"/>
  <c r="V1610"/>
  <c r="AA1607"/>
  <c r="Z1608"/>
  <c r="AA1608" l="1"/>
  <c r="Z1609"/>
  <c r="W1610"/>
  <c r="Y1610" s="1"/>
  <c r="V1611"/>
  <c r="X1610"/>
  <c r="U1611"/>
  <c r="X1611" l="1"/>
  <c r="U1612"/>
  <c r="W1611"/>
  <c r="Y1611" s="1"/>
  <c r="V1612"/>
  <c r="AA1609"/>
  <c r="Z1610"/>
  <c r="AA1610" l="1"/>
  <c r="Z1611"/>
  <c r="W1612"/>
  <c r="Y1612" s="1"/>
  <c r="V1613"/>
  <c r="X1612"/>
  <c r="U1613"/>
  <c r="X1613" l="1"/>
  <c r="U1614"/>
  <c r="W1613"/>
  <c r="Y1613" s="1"/>
  <c r="V1614"/>
  <c r="AA1611"/>
  <c r="Z1612"/>
  <c r="AA1612" l="1"/>
  <c r="Z1613"/>
  <c r="W1614"/>
  <c r="Y1614" s="1"/>
  <c r="V1615"/>
  <c r="X1614"/>
  <c r="U1615"/>
  <c r="X1615" l="1"/>
  <c r="U1616"/>
  <c r="W1615"/>
  <c r="Y1615" s="1"/>
  <c r="V1616"/>
  <c r="AA1613"/>
  <c r="Z1614"/>
  <c r="AA1614" l="1"/>
  <c r="Z1615"/>
  <c r="W1616"/>
  <c r="Y1616" s="1"/>
  <c r="V1617"/>
  <c r="X1616"/>
  <c r="U1617"/>
  <c r="X1617" l="1"/>
  <c r="U1618"/>
  <c r="W1617"/>
  <c r="Y1617" s="1"/>
  <c r="V1618"/>
  <c r="AA1615"/>
  <c r="Z1616"/>
  <c r="AA1616" l="1"/>
  <c r="Z1617"/>
  <c r="W1618"/>
  <c r="Y1618" s="1"/>
  <c r="V1619"/>
  <c r="X1618"/>
  <c r="U1619"/>
  <c r="X1619" l="1"/>
  <c r="U1620"/>
  <c r="W1619"/>
  <c r="Y1619" s="1"/>
  <c r="V1620"/>
  <c r="AA1617"/>
  <c r="Z1618"/>
  <c r="AA1618" l="1"/>
  <c r="Z1619"/>
  <c r="W1620"/>
  <c r="Y1620" s="1"/>
  <c r="V1621"/>
  <c r="X1620"/>
  <c r="U1621"/>
  <c r="W1621" l="1"/>
  <c r="Y1621" s="1"/>
  <c r="V1622"/>
  <c r="AA1619"/>
  <c r="Z1620"/>
  <c r="X1621"/>
  <c r="U1622"/>
  <c r="X1622" l="1"/>
  <c r="U1623"/>
  <c r="AA1620"/>
  <c r="Z1621"/>
  <c r="W1622"/>
  <c r="Y1622" s="1"/>
  <c r="V1623"/>
  <c r="W1623" l="1"/>
  <c r="Y1623" s="1"/>
  <c r="V1624"/>
  <c r="AA1621"/>
  <c r="Z1622"/>
  <c r="X1623"/>
  <c r="U1624"/>
  <c r="X1624" l="1"/>
  <c r="U1625"/>
  <c r="AA1622"/>
  <c r="Z1623"/>
  <c r="W1624"/>
  <c r="Y1624" s="1"/>
  <c r="V1625"/>
  <c r="W1625" l="1"/>
  <c r="Y1625" s="1"/>
  <c r="V1626"/>
  <c r="AA1623"/>
  <c r="Z1624"/>
  <c r="X1625"/>
  <c r="U1626"/>
  <c r="X1626" l="1"/>
  <c r="U1627"/>
  <c r="AA1624"/>
  <c r="Z1625"/>
  <c r="W1626"/>
  <c r="Y1626" s="1"/>
  <c r="V1627"/>
  <c r="W1627" l="1"/>
  <c r="Y1627" s="1"/>
  <c r="V1628"/>
  <c r="AA1625"/>
  <c r="Z1626"/>
  <c r="X1627"/>
  <c r="U1628"/>
  <c r="X1628" l="1"/>
  <c r="U1629"/>
  <c r="AA1626"/>
  <c r="Z1627"/>
  <c r="W1628"/>
  <c r="Y1628" s="1"/>
  <c r="V1629"/>
  <c r="W1629" l="1"/>
  <c r="Y1629" s="1"/>
  <c r="V1630"/>
  <c r="AA1627"/>
  <c r="Z1628"/>
  <c r="X1629"/>
  <c r="U1630"/>
  <c r="X1630" l="1"/>
  <c r="U1631"/>
  <c r="AA1628"/>
  <c r="Z1629"/>
  <c r="W1630"/>
  <c r="Y1630" s="1"/>
  <c r="V1631"/>
  <c r="W1631" l="1"/>
  <c r="Y1631" s="1"/>
  <c r="V1632"/>
  <c r="AA1629"/>
  <c r="Z1630"/>
  <c r="X1631"/>
  <c r="U1632"/>
  <c r="X1632" l="1"/>
  <c r="U1633"/>
  <c r="AA1630"/>
  <c r="Z1631"/>
  <c r="W1632"/>
  <c r="Y1632" s="1"/>
  <c r="V1633"/>
  <c r="W1633" l="1"/>
  <c r="Y1633" s="1"/>
  <c r="V1634"/>
  <c r="AA1631"/>
  <c r="Z1632"/>
  <c r="X1633"/>
  <c r="U1634"/>
  <c r="X1634" l="1"/>
  <c r="U1635"/>
  <c r="AA1632"/>
  <c r="Z1633"/>
  <c r="W1634"/>
  <c r="Y1634" s="1"/>
  <c r="V1635"/>
  <c r="W1635" l="1"/>
  <c r="Y1635" s="1"/>
  <c r="V1636"/>
  <c r="AA1633"/>
  <c r="Z1634"/>
  <c r="X1635"/>
  <c r="U1636"/>
  <c r="X1636" l="1"/>
  <c r="U1637"/>
  <c r="AA1634"/>
  <c r="Z1635"/>
  <c r="W1636"/>
  <c r="Y1636" s="1"/>
  <c r="V1637"/>
  <c r="W1637" l="1"/>
  <c r="Y1637" s="1"/>
  <c r="V1638"/>
  <c r="AA1635"/>
  <c r="Z1636"/>
  <c r="X1637"/>
  <c r="U1638"/>
  <c r="X1638" l="1"/>
  <c r="U1639"/>
  <c r="AA1636"/>
  <c r="Z1637"/>
  <c r="W1638"/>
  <c r="Y1638" s="1"/>
  <c r="V1639"/>
  <c r="W1639" l="1"/>
  <c r="Y1639" s="1"/>
  <c r="V1640"/>
  <c r="AA1637"/>
  <c r="Z1638"/>
  <c r="X1639"/>
  <c r="U1640"/>
  <c r="X1640" l="1"/>
  <c r="U1641"/>
  <c r="AA1638"/>
  <c r="Z1639"/>
  <c r="W1640"/>
  <c r="Y1640" s="1"/>
  <c r="V1641"/>
  <c r="W1641" l="1"/>
  <c r="Y1641" s="1"/>
  <c r="V1642"/>
  <c r="AA1639"/>
  <c r="Z1640"/>
  <c r="X1641"/>
  <c r="U1642"/>
  <c r="X1642" l="1"/>
  <c r="U1643"/>
  <c r="AA1640"/>
  <c r="Z1641"/>
  <c r="W1642"/>
  <c r="Y1642" s="1"/>
  <c r="V1643"/>
  <c r="W1643" l="1"/>
  <c r="Y1643" s="1"/>
  <c r="V1644"/>
  <c r="AA1641"/>
  <c r="Z1642"/>
  <c r="X1643"/>
  <c r="U1644"/>
  <c r="X1644" l="1"/>
  <c r="U1645"/>
  <c r="AA1642"/>
  <c r="Z1643"/>
  <c r="W1644"/>
  <c r="Y1644" s="1"/>
  <c r="V1645"/>
  <c r="W1645" l="1"/>
  <c r="Y1645" s="1"/>
  <c r="V1646"/>
  <c r="AA1643"/>
  <c r="Z1644"/>
  <c r="X1645"/>
  <c r="U1646"/>
  <c r="X1646" l="1"/>
  <c r="U1647"/>
  <c r="AA1644"/>
  <c r="Z1645"/>
  <c r="W1646"/>
  <c r="Y1646" s="1"/>
  <c r="V1647"/>
  <c r="W1647" l="1"/>
  <c r="Y1647" s="1"/>
  <c r="V1648"/>
  <c r="AA1645"/>
  <c r="Z1646"/>
  <c r="X1647"/>
  <c r="U1648"/>
  <c r="X1648" l="1"/>
  <c r="U1649"/>
  <c r="AA1646"/>
  <c r="Z1647"/>
  <c r="W1648"/>
  <c r="Y1648" s="1"/>
  <c r="V1649"/>
  <c r="W1649" l="1"/>
  <c r="Y1649" s="1"/>
  <c r="V1650"/>
  <c r="AA1647"/>
  <c r="Z1648"/>
  <c r="X1649"/>
  <c r="U1650"/>
  <c r="X1650" l="1"/>
  <c r="U1651"/>
  <c r="AA1648"/>
  <c r="Z1649"/>
  <c r="W1650"/>
  <c r="Y1650" s="1"/>
  <c r="V1651"/>
  <c r="W1651" l="1"/>
  <c r="Y1651" s="1"/>
  <c r="V1652"/>
  <c r="AA1649"/>
  <c r="Z1650"/>
  <c r="X1651"/>
  <c r="U1652"/>
  <c r="X1652" l="1"/>
  <c r="U1653"/>
  <c r="AA1650"/>
  <c r="Z1651"/>
  <c r="W1652"/>
  <c r="Y1652" s="1"/>
  <c r="V1653"/>
  <c r="W1653" l="1"/>
  <c r="Y1653" s="1"/>
  <c r="V1654"/>
  <c r="AA1651"/>
  <c r="Z1652"/>
  <c r="X1653"/>
  <c r="U1654"/>
  <c r="X1654" l="1"/>
  <c r="U1655"/>
  <c r="AA1652"/>
  <c r="Z1653"/>
  <c r="W1654"/>
  <c r="Y1654" s="1"/>
  <c r="V1655"/>
  <c r="W1655" l="1"/>
  <c r="Y1655" s="1"/>
  <c r="V1656"/>
  <c r="AA1653"/>
  <c r="Z1654"/>
  <c r="X1655"/>
  <c r="U1656"/>
  <c r="X1656" l="1"/>
  <c r="U1657"/>
  <c r="AA1654"/>
  <c r="Z1655"/>
  <c r="W1656"/>
  <c r="Y1656" s="1"/>
  <c r="V1657"/>
  <c r="W1657" l="1"/>
  <c r="Y1657" s="1"/>
  <c r="V1658"/>
  <c r="AA1655"/>
  <c r="Z1656"/>
  <c r="X1657"/>
  <c r="U1658"/>
  <c r="X1658" l="1"/>
  <c r="U1659"/>
  <c r="AA1656"/>
  <c r="Z1657"/>
  <c r="W1658"/>
  <c r="Y1658" s="1"/>
  <c r="V1659"/>
  <c r="W1659" l="1"/>
  <c r="Y1659" s="1"/>
  <c r="V1660"/>
  <c r="AA1657"/>
  <c r="Z1658"/>
  <c r="X1659"/>
  <c r="U1660"/>
  <c r="X1660" l="1"/>
  <c r="U1661"/>
  <c r="AA1658"/>
  <c r="Z1659"/>
  <c r="W1660"/>
  <c r="Y1660" s="1"/>
  <c r="V1661"/>
  <c r="W1661" l="1"/>
  <c r="Y1661" s="1"/>
  <c r="V1662"/>
  <c r="AA1659"/>
  <c r="Z1660"/>
  <c r="X1661"/>
  <c r="U1662"/>
  <c r="X1662" l="1"/>
  <c r="U1663"/>
  <c r="AA1660"/>
  <c r="Z1661"/>
  <c r="W1662"/>
  <c r="Y1662" s="1"/>
  <c r="V1663"/>
  <c r="W1663" l="1"/>
  <c r="Y1663" s="1"/>
  <c r="V1664"/>
  <c r="AA1661"/>
  <c r="Z1662"/>
  <c r="X1663"/>
  <c r="U1664"/>
  <c r="X1664" l="1"/>
  <c r="U1665"/>
  <c r="AA1662"/>
  <c r="Z1663"/>
  <c r="W1664"/>
  <c r="Y1664" s="1"/>
  <c r="V1665"/>
  <c r="W1665" l="1"/>
  <c r="Y1665" s="1"/>
  <c r="V1666"/>
  <c r="AA1663"/>
  <c r="Z1664"/>
  <c r="X1665"/>
  <c r="U1666"/>
  <c r="X1666" l="1"/>
  <c r="U1667"/>
  <c r="AA1664"/>
  <c r="Z1665"/>
  <c r="W1666"/>
  <c r="Y1666" s="1"/>
  <c r="V1667"/>
  <c r="W1667" l="1"/>
  <c r="Y1667" s="1"/>
  <c r="V1668"/>
  <c r="AA1665"/>
  <c r="Z1666"/>
  <c r="X1667"/>
  <c r="U1668"/>
  <c r="X1668" l="1"/>
  <c r="U1669"/>
  <c r="AA1666"/>
  <c r="Z1667"/>
  <c r="W1668"/>
  <c r="Y1668" s="1"/>
  <c r="V1669"/>
  <c r="W1669" l="1"/>
  <c r="Y1669" s="1"/>
  <c r="V1670"/>
  <c r="AA1667"/>
  <c r="Z1668"/>
  <c r="X1669"/>
  <c r="U1670"/>
  <c r="X1670" l="1"/>
  <c r="U1671"/>
  <c r="AA1668"/>
  <c r="Z1669"/>
  <c r="W1670"/>
  <c r="Y1670" s="1"/>
  <c r="V1671"/>
  <c r="W1671" l="1"/>
  <c r="Y1671" s="1"/>
  <c r="V1672"/>
  <c r="AA1669"/>
  <c r="Z1670"/>
  <c r="X1671"/>
  <c r="U1672"/>
  <c r="X1672" l="1"/>
  <c r="U1673"/>
  <c r="AA1670"/>
  <c r="Z1671"/>
  <c r="W1672"/>
  <c r="Y1672" s="1"/>
  <c r="V1673"/>
  <c r="W1673" l="1"/>
  <c r="Y1673" s="1"/>
  <c r="V1674"/>
  <c r="AA1671"/>
  <c r="Z1672"/>
  <c r="X1673"/>
  <c r="U1674"/>
  <c r="X1674" l="1"/>
  <c r="U1675"/>
  <c r="AA1672"/>
  <c r="Z1673"/>
  <c r="W1674"/>
  <c r="Y1674" s="1"/>
  <c r="V1675"/>
  <c r="W1675" l="1"/>
  <c r="Y1675" s="1"/>
  <c r="V1676"/>
  <c r="AA1673"/>
  <c r="Z1674"/>
  <c r="X1675"/>
  <c r="U1676"/>
  <c r="X1676" l="1"/>
  <c r="U1677"/>
  <c r="AA1674"/>
  <c r="Z1675"/>
  <c r="W1676"/>
  <c r="Y1676" s="1"/>
  <c r="V1677"/>
  <c r="W1677" l="1"/>
  <c r="Y1677" s="1"/>
  <c r="V1678"/>
  <c r="AA1675"/>
  <c r="Z1676"/>
  <c r="X1677"/>
  <c r="U1678"/>
  <c r="X1678" l="1"/>
  <c r="U1679"/>
  <c r="AA1676"/>
  <c r="Z1677"/>
  <c r="W1678"/>
  <c r="Y1678" s="1"/>
  <c r="V1679"/>
  <c r="W1679" l="1"/>
  <c r="Y1679" s="1"/>
  <c r="V1680"/>
  <c r="AA1677"/>
  <c r="Z1678"/>
  <c r="X1679"/>
  <c r="U1680"/>
  <c r="X1680" l="1"/>
  <c r="U1681"/>
  <c r="AA1678"/>
  <c r="Z1679"/>
  <c r="W1680"/>
  <c r="Y1680" s="1"/>
  <c r="V1681"/>
  <c r="W1681" l="1"/>
  <c r="Y1681" s="1"/>
  <c r="V1682"/>
  <c r="AA1679"/>
  <c r="Z1680"/>
  <c r="X1681"/>
  <c r="U1682"/>
  <c r="X1682" l="1"/>
  <c r="U1683"/>
  <c r="AA1680"/>
  <c r="Z1681"/>
  <c r="W1682"/>
  <c r="Y1682" s="1"/>
  <c r="V1683"/>
  <c r="W1683" l="1"/>
  <c r="Y1683" s="1"/>
  <c r="V1684"/>
  <c r="AA1681"/>
  <c r="Z1682"/>
  <c r="X1683"/>
  <c r="U1684"/>
  <c r="X1684" l="1"/>
  <c r="U1685"/>
  <c r="AA1682"/>
  <c r="Z1683"/>
  <c r="W1684"/>
  <c r="Y1684" s="1"/>
  <c r="V1685"/>
  <c r="W1685" l="1"/>
  <c r="Y1685" s="1"/>
  <c r="V1686"/>
  <c r="AA1683"/>
  <c r="Z1684"/>
  <c r="X1685"/>
  <c r="U1686"/>
  <c r="X1686" l="1"/>
  <c r="U1687"/>
  <c r="AA1684"/>
  <c r="Z1685"/>
  <c r="W1686"/>
  <c r="Y1686" s="1"/>
  <c r="V1687"/>
  <c r="W1687" l="1"/>
  <c r="Y1687" s="1"/>
  <c r="V1688"/>
  <c r="AA1685"/>
  <c r="Z1686"/>
  <c r="X1687"/>
  <c r="U1688"/>
  <c r="X1688" l="1"/>
  <c r="U1689"/>
  <c r="AA1686"/>
  <c r="Z1687"/>
  <c r="W1688"/>
  <c r="Y1688" s="1"/>
  <c r="V1689"/>
  <c r="W1689" l="1"/>
  <c r="Y1689" s="1"/>
  <c r="V1690"/>
  <c r="AA1687"/>
  <c r="Z1688"/>
  <c r="X1689"/>
  <c r="U1690"/>
  <c r="X1690" l="1"/>
  <c r="U1691"/>
  <c r="AA1688"/>
  <c r="Z1689"/>
  <c r="W1690"/>
  <c r="Y1690" s="1"/>
  <c r="V1691"/>
  <c r="W1691" l="1"/>
  <c r="Y1691" s="1"/>
  <c r="V1692"/>
  <c r="AA1689"/>
  <c r="Z1690"/>
  <c r="X1691"/>
  <c r="U1692"/>
  <c r="X1692" l="1"/>
  <c r="U1693"/>
  <c r="AA1690"/>
  <c r="Z1691"/>
  <c r="W1692"/>
  <c r="Y1692" s="1"/>
  <c r="V1693"/>
  <c r="W1693" l="1"/>
  <c r="Y1693" s="1"/>
  <c r="V1694"/>
  <c r="AA1691"/>
  <c r="Z1692"/>
  <c r="X1693"/>
  <c r="U1694"/>
  <c r="X1694" l="1"/>
  <c r="U1695"/>
  <c r="AA1692"/>
  <c r="Z1693"/>
  <c r="W1694"/>
  <c r="Y1694" s="1"/>
  <c r="V1695"/>
  <c r="V1696" l="1"/>
  <c r="W1695"/>
  <c r="Y1695" s="1"/>
  <c r="AA1693"/>
  <c r="Z1694"/>
  <c r="X1695"/>
  <c r="U1696"/>
  <c r="X1696" l="1"/>
  <c r="U1697"/>
  <c r="AA1694"/>
  <c r="Z1695"/>
  <c r="W1696"/>
  <c r="Y1696" s="1"/>
  <c r="V1697"/>
  <c r="W1697" l="1"/>
  <c r="Y1697" s="1"/>
  <c r="V1698"/>
  <c r="AA1695"/>
  <c r="Z1696"/>
  <c r="X1697"/>
  <c r="U1698"/>
  <c r="X1698" l="1"/>
  <c r="U1699"/>
  <c r="AA1696"/>
  <c r="Z1697"/>
  <c r="W1698"/>
  <c r="Y1698" s="1"/>
  <c r="V1699"/>
  <c r="V1700" l="1"/>
  <c r="W1699"/>
  <c r="Y1699" s="1"/>
  <c r="AA1697"/>
  <c r="Z1698"/>
  <c r="X1699"/>
  <c r="U1700"/>
  <c r="X1700" l="1"/>
  <c r="U1701"/>
  <c r="AA1698"/>
  <c r="Z1699"/>
  <c r="W1700"/>
  <c r="Y1700" s="1"/>
  <c r="V1701"/>
  <c r="V1702" l="1"/>
  <c r="W1701"/>
  <c r="Y1701" s="1"/>
  <c r="AA1699"/>
  <c r="Z1700"/>
  <c r="X1701"/>
  <c r="U1702"/>
  <c r="X1702" l="1"/>
  <c r="U1703"/>
  <c r="AA1700"/>
  <c r="Z1701"/>
  <c r="W1702"/>
  <c r="Y1702" s="1"/>
  <c r="V1703"/>
  <c r="V1704" l="1"/>
  <c r="W1703"/>
  <c r="Y1703" s="1"/>
  <c r="AA1701"/>
  <c r="Z1702"/>
  <c r="X1703"/>
  <c r="U1704"/>
  <c r="X1704" l="1"/>
  <c r="U1705"/>
  <c r="AA1702"/>
  <c r="Z1703"/>
  <c r="W1704"/>
  <c r="Y1704" s="1"/>
  <c r="V1705"/>
  <c r="V1706" l="1"/>
  <c r="W1705"/>
  <c r="Y1705" s="1"/>
  <c r="AA1703"/>
  <c r="Z1704"/>
  <c r="X1705"/>
  <c r="U1706"/>
  <c r="X1706" l="1"/>
  <c r="U1707"/>
  <c r="AA1704"/>
  <c r="Z1705"/>
  <c r="W1706"/>
  <c r="Y1706" s="1"/>
  <c r="V1707"/>
  <c r="V1708" l="1"/>
  <c r="W1707"/>
  <c r="Y1707" s="1"/>
  <c r="AA1705"/>
  <c r="Z1706"/>
  <c r="X1707"/>
  <c r="U1708"/>
  <c r="X1708" l="1"/>
  <c r="U1709"/>
  <c r="AA1706"/>
  <c r="Z1707"/>
  <c r="W1708"/>
  <c r="Y1708" s="1"/>
  <c r="V1709"/>
  <c r="V1710" l="1"/>
  <c r="W1709"/>
  <c r="Y1709" s="1"/>
  <c r="AA1707"/>
  <c r="Z1708"/>
  <c r="X1709"/>
  <c r="U1710"/>
  <c r="X1710" l="1"/>
  <c r="U1711"/>
  <c r="AA1708"/>
  <c r="Z1709"/>
  <c r="W1710"/>
  <c r="Y1710" s="1"/>
  <c r="V1711"/>
  <c r="V1712" l="1"/>
  <c r="W1711"/>
  <c r="Y1711" s="1"/>
  <c r="AA1709"/>
  <c r="Z1710"/>
  <c r="X1711"/>
  <c r="U1712"/>
  <c r="X1712" l="1"/>
  <c r="U1713"/>
  <c r="AA1710"/>
  <c r="Z1711"/>
  <c r="W1712"/>
  <c r="Y1712" s="1"/>
  <c r="V1713"/>
  <c r="V1714" l="1"/>
  <c r="W1713"/>
  <c r="Y1713" s="1"/>
  <c r="AA1711"/>
  <c r="Z1712"/>
  <c r="X1713"/>
  <c r="U1714"/>
  <c r="X1714" l="1"/>
  <c r="U1715"/>
  <c r="AA1712"/>
  <c r="Z1713"/>
  <c r="W1714"/>
  <c r="Y1714" s="1"/>
  <c r="V1715"/>
  <c r="V1716" l="1"/>
  <c r="W1715"/>
  <c r="Y1715" s="1"/>
  <c r="AA1713"/>
  <c r="Z1714"/>
  <c r="X1715"/>
  <c r="U1716"/>
  <c r="X1716" l="1"/>
  <c r="U1717"/>
  <c r="AA1714"/>
  <c r="Z1715"/>
  <c r="W1716"/>
  <c r="Y1716" s="1"/>
  <c r="V1717"/>
  <c r="V1718" l="1"/>
  <c r="W1717"/>
  <c r="Y1717" s="1"/>
  <c r="AA1715"/>
  <c r="Z1716"/>
  <c r="X1717"/>
  <c r="U1718"/>
  <c r="X1718" l="1"/>
  <c r="U1719"/>
  <c r="AA1716"/>
  <c r="Z1717"/>
  <c r="W1718"/>
  <c r="Y1718" s="1"/>
  <c r="V1719"/>
  <c r="V1720" l="1"/>
  <c r="W1719"/>
  <c r="Y1719" s="1"/>
  <c r="AA1717"/>
  <c r="Z1718"/>
  <c r="X1719"/>
  <c r="U1720"/>
  <c r="X1720" l="1"/>
  <c r="U1721"/>
  <c r="AA1718"/>
  <c r="Z1719"/>
  <c r="W1720"/>
  <c r="Y1720" s="1"/>
  <c r="V1721"/>
  <c r="V1722" l="1"/>
  <c r="W1721"/>
  <c r="Y1721" s="1"/>
  <c r="AA1719"/>
  <c r="Z1720"/>
  <c r="X1721"/>
  <c r="U1722"/>
  <c r="X1722" l="1"/>
  <c r="U1723"/>
  <c r="AA1720"/>
  <c r="Z1721"/>
  <c r="W1722"/>
  <c r="Y1722" s="1"/>
  <c r="V1723"/>
  <c r="V1724" l="1"/>
  <c r="W1723"/>
  <c r="Y1723" s="1"/>
  <c r="AA1721"/>
  <c r="Z1722"/>
  <c r="X1723"/>
  <c r="U1724"/>
  <c r="X1724" l="1"/>
  <c r="U1725"/>
  <c r="AA1722"/>
  <c r="Z1723"/>
  <c r="W1724"/>
  <c r="Y1724" s="1"/>
  <c r="V1725"/>
  <c r="V1726" l="1"/>
  <c r="W1725"/>
  <c r="Y1725" s="1"/>
  <c r="AA1723"/>
  <c r="Z1724"/>
  <c r="X1725"/>
  <c r="U1726"/>
  <c r="X1726" l="1"/>
  <c r="U1727"/>
  <c r="AA1724"/>
  <c r="Z1725"/>
  <c r="W1726"/>
  <c r="Y1726" s="1"/>
  <c r="V1727"/>
  <c r="V1728" l="1"/>
  <c r="W1727"/>
  <c r="Y1727" s="1"/>
  <c r="AA1725"/>
  <c r="Z1726"/>
  <c r="X1727"/>
  <c r="U1728"/>
  <c r="X1728" l="1"/>
  <c r="U1729"/>
  <c r="AA1726"/>
  <c r="Z1727"/>
  <c r="W1728"/>
  <c r="Y1728" s="1"/>
  <c r="V1729"/>
  <c r="V1730" l="1"/>
  <c r="W1729"/>
  <c r="Y1729" s="1"/>
  <c r="AA1727"/>
  <c r="Z1728"/>
  <c r="X1729"/>
  <c r="U1730"/>
  <c r="X1730" l="1"/>
  <c r="U1731"/>
  <c r="AA1728"/>
  <c r="Z1729"/>
  <c r="W1730"/>
  <c r="Y1730" s="1"/>
  <c r="V1731"/>
  <c r="V1732" l="1"/>
  <c r="W1731"/>
  <c r="Y1731" s="1"/>
  <c r="AA1729"/>
  <c r="Z1730"/>
  <c r="X1731"/>
  <c r="U1732"/>
  <c r="X1732" l="1"/>
  <c r="U1733"/>
  <c r="AA1730"/>
  <c r="Z1731"/>
  <c r="W1732"/>
  <c r="Y1732" s="1"/>
  <c r="V1733"/>
  <c r="V1734" l="1"/>
  <c r="W1733"/>
  <c r="Y1733" s="1"/>
  <c r="AA1731"/>
  <c r="Z1732"/>
  <c r="X1733"/>
  <c r="U1734"/>
  <c r="X1734" l="1"/>
  <c r="U1735"/>
  <c r="AA1732"/>
  <c r="Z1733"/>
  <c r="W1734"/>
  <c r="Y1734" s="1"/>
  <c r="V1735"/>
  <c r="V1736" l="1"/>
  <c r="W1735"/>
  <c r="Y1735" s="1"/>
  <c r="AA1733"/>
  <c r="Z1734"/>
  <c r="X1735"/>
  <c r="U1736"/>
  <c r="X1736" l="1"/>
  <c r="U1737"/>
  <c r="AA1734"/>
  <c r="Z1735"/>
  <c r="W1736"/>
  <c r="Y1736" s="1"/>
  <c r="V1737"/>
  <c r="V1738" l="1"/>
  <c r="W1737"/>
  <c r="Y1737" s="1"/>
  <c r="AA1735"/>
  <c r="Z1736"/>
  <c r="X1737"/>
  <c r="U1738"/>
  <c r="X1738" l="1"/>
  <c r="U1739"/>
  <c r="AA1736"/>
  <c r="Z1737"/>
  <c r="W1738"/>
  <c r="Y1738" s="1"/>
  <c r="V1739"/>
  <c r="V1740" l="1"/>
  <c r="W1739"/>
  <c r="Y1739" s="1"/>
  <c r="AA1737"/>
  <c r="Z1738"/>
  <c r="X1739"/>
  <c r="U1740"/>
  <c r="X1740" l="1"/>
  <c r="U1741"/>
  <c r="AA1738"/>
  <c r="Z1739"/>
  <c r="W1740"/>
  <c r="Y1740" s="1"/>
  <c r="V1741"/>
  <c r="V1742" l="1"/>
  <c r="W1741"/>
  <c r="Y1741" s="1"/>
  <c r="AA1739"/>
  <c r="Z1740"/>
  <c r="X1741"/>
  <c r="U1742"/>
  <c r="X1742" l="1"/>
  <c r="U1743"/>
  <c r="AA1740"/>
  <c r="Z1741"/>
  <c r="W1742"/>
  <c r="Y1742" s="1"/>
  <c r="V1743"/>
  <c r="V1744" l="1"/>
  <c r="W1743"/>
  <c r="Y1743" s="1"/>
  <c r="AA1741"/>
  <c r="Z1742"/>
  <c r="X1743"/>
  <c r="U1744"/>
  <c r="X1744" l="1"/>
  <c r="U1745"/>
  <c r="AA1742"/>
  <c r="Z1743"/>
  <c r="W1744"/>
  <c r="Y1744" s="1"/>
  <c r="V1745"/>
  <c r="V1746" l="1"/>
  <c r="W1745"/>
  <c r="Y1745" s="1"/>
  <c r="AA1743"/>
  <c r="Z1744"/>
  <c r="X1745"/>
  <c r="U1746"/>
  <c r="X1746" l="1"/>
  <c r="U1747"/>
  <c r="AA1744"/>
  <c r="Z1745"/>
  <c r="W1746"/>
  <c r="Y1746" s="1"/>
  <c r="V1747"/>
  <c r="V1748" l="1"/>
  <c r="W1747"/>
  <c r="Y1747" s="1"/>
  <c r="AA1745"/>
  <c r="Z1746"/>
  <c r="X1747"/>
  <c r="U1748"/>
  <c r="X1748" l="1"/>
  <c r="U1749"/>
  <c r="AA1746"/>
  <c r="Z1747"/>
  <c r="W1748"/>
  <c r="Y1748" s="1"/>
  <c r="V1749"/>
  <c r="V1750" l="1"/>
  <c r="W1749"/>
  <c r="Y1749" s="1"/>
  <c r="AA1747"/>
  <c r="Z1748"/>
  <c r="X1749"/>
  <c r="U1750"/>
  <c r="X1750" l="1"/>
  <c r="U1751"/>
  <c r="AA1748"/>
  <c r="Z1749"/>
  <c r="W1750"/>
  <c r="Y1750" s="1"/>
  <c r="V1751"/>
  <c r="V1752" l="1"/>
  <c r="W1751"/>
  <c r="Y1751" s="1"/>
  <c r="AA1749"/>
  <c r="Z1750"/>
  <c r="X1751"/>
  <c r="U1752"/>
  <c r="X1752" l="1"/>
  <c r="U1753"/>
  <c r="AA1750"/>
  <c r="Z1751"/>
  <c r="W1752"/>
  <c r="Y1752" s="1"/>
  <c r="V1753"/>
  <c r="V1754" l="1"/>
  <c r="W1753"/>
  <c r="Y1753" s="1"/>
  <c r="AA1751"/>
  <c r="Z1752"/>
  <c r="X1753"/>
  <c r="U1754"/>
  <c r="X1754" l="1"/>
  <c r="U1755"/>
  <c r="AA1752"/>
  <c r="Z1753"/>
  <c r="W1754"/>
  <c r="Y1754" s="1"/>
  <c r="V1755"/>
  <c r="V1756" l="1"/>
  <c r="W1755"/>
  <c r="Y1755" s="1"/>
  <c r="AA1753"/>
  <c r="Z1754"/>
  <c r="X1755"/>
  <c r="U1756"/>
  <c r="X1756" l="1"/>
  <c r="U1757"/>
  <c r="AA1754"/>
  <c r="Z1755"/>
  <c r="W1756"/>
  <c r="Y1756" s="1"/>
  <c r="V1757"/>
  <c r="V1758" l="1"/>
  <c r="W1757"/>
  <c r="Y1757" s="1"/>
  <c r="AA1755"/>
  <c r="Z1756"/>
  <c r="X1757"/>
  <c r="U1758"/>
  <c r="X1758" l="1"/>
  <c r="U1759"/>
  <c r="AA1756"/>
  <c r="Z1757"/>
  <c r="W1758"/>
  <c r="Y1758" s="1"/>
  <c r="V1759"/>
  <c r="V1760" l="1"/>
  <c r="W1759"/>
  <c r="Y1759" s="1"/>
  <c r="AA1757"/>
  <c r="Z1758"/>
  <c r="X1759"/>
  <c r="U1760"/>
  <c r="X1760" l="1"/>
  <c r="U1761"/>
  <c r="AA1758"/>
  <c r="Z1759"/>
  <c r="W1760"/>
  <c r="Y1760" s="1"/>
  <c r="V1761"/>
  <c r="V1762" l="1"/>
  <c r="W1761"/>
  <c r="Y1761" s="1"/>
  <c r="AA1759"/>
  <c r="Z1760"/>
  <c r="X1761"/>
  <c r="U1762"/>
  <c r="X1762" l="1"/>
  <c r="U1763"/>
  <c r="AA1760"/>
  <c r="Z1761"/>
  <c r="W1762"/>
  <c r="Y1762" s="1"/>
  <c r="V1763"/>
  <c r="V1764" l="1"/>
  <c r="W1763"/>
  <c r="Y1763" s="1"/>
  <c r="AA1761"/>
  <c r="Z1762"/>
  <c r="X1763"/>
  <c r="U1764"/>
  <c r="X1764" l="1"/>
  <c r="U1765"/>
  <c r="AA1762"/>
  <c r="Z1763"/>
  <c r="W1764"/>
  <c r="Y1764" s="1"/>
  <c r="V1765"/>
  <c r="V1766" l="1"/>
  <c r="W1765"/>
  <c r="Y1765" s="1"/>
  <c r="AA1763"/>
  <c r="Z1764"/>
  <c r="X1765"/>
  <c r="U1766"/>
  <c r="X1766" l="1"/>
  <c r="U1767"/>
  <c r="AA1764"/>
  <c r="Z1765"/>
  <c r="W1766"/>
  <c r="Y1766" s="1"/>
  <c r="V1767"/>
  <c r="V1768" l="1"/>
  <c r="W1767"/>
  <c r="Y1767" s="1"/>
  <c r="AA1765"/>
  <c r="Z1766"/>
  <c r="X1767"/>
  <c r="U1768"/>
  <c r="X1768" l="1"/>
  <c r="U1769"/>
  <c r="AA1766"/>
  <c r="Z1767"/>
  <c r="W1768"/>
  <c r="Y1768" s="1"/>
  <c r="V1769"/>
  <c r="V1770" l="1"/>
  <c r="W1769"/>
  <c r="Y1769" s="1"/>
  <c r="AA1767"/>
  <c r="Z1768"/>
  <c r="X1769"/>
  <c r="U1770"/>
  <c r="X1770" l="1"/>
  <c r="U1771"/>
  <c r="AA1768"/>
  <c r="Z1769"/>
  <c r="W1770"/>
  <c r="Y1770" s="1"/>
  <c r="V1771"/>
  <c r="V1772" l="1"/>
  <c r="W1771"/>
  <c r="Y1771" s="1"/>
  <c r="AA1769"/>
  <c r="Z1770"/>
  <c r="X1771"/>
  <c r="U1772"/>
  <c r="X1772" l="1"/>
  <c r="U1773"/>
  <c r="AA1770"/>
  <c r="Z1771"/>
  <c r="W1772"/>
  <c r="Y1772" s="1"/>
  <c r="V1773"/>
  <c r="V1774" l="1"/>
  <c r="W1773"/>
  <c r="Y1773" s="1"/>
  <c r="AA1771"/>
  <c r="Z1772"/>
  <c r="X1773"/>
  <c r="U1774"/>
  <c r="X1774" l="1"/>
  <c r="U1775"/>
  <c r="AA1772"/>
  <c r="Z1773"/>
  <c r="W1774"/>
  <c r="Y1774" s="1"/>
  <c r="V1775"/>
  <c r="V1776" l="1"/>
  <c r="W1775"/>
  <c r="Y1775" s="1"/>
  <c r="AA1773"/>
  <c r="Z1774"/>
  <c r="X1775"/>
  <c r="U1776"/>
  <c r="X1776" l="1"/>
  <c r="U1777"/>
  <c r="AA1774"/>
  <c r="Z1775"/>
  <c r="W1776"/>
  <c r="Y1776" s="1"/>
  <c r="V1777"/>
  <c r="V1778" l="1"/>
  <c r="W1777"/>
  <c r="Y1777" s="1"/>
  <c r="AA1775"/>
  <c r="Z1776"/>
  <c r="X1777"/>
  <c r="U1778"/>
  <c r="X1778" l="1"/>
  <c r="U1779"/>
  <c r="AA1776"/>
  <c r="Z1777"/>
  <c r="W1778"/>
  <c r="Y1778" s="1"/>
  <c r="V1779"/>
  <c r="V1780" l="1"/>
  <c r="W1779"/>
  <c r="Y1779" s="1"/>
  <c r="AA1777"/>
  <c r="Z1778"/>
  <c r="X1779"/>
  <c r="U1780"/>
  <c r="X1780" l="1"/>
  <c r="U1781"/>
  <c r="AA1778"/>
  <c r="Z1779"/>
  <c r="W1780"/>
  <c r="Y1780" s="1"/>
  <c r="V1781"/>
  <c r="W1781" l="1"/>
  <c r="Y1781" s="1"/>
  <c r="V1782"/>
  <c r="AA1779"/>
  <c r="Z1780"/>
  <c r="X1781"/>
  <c r="U1782"/>
  <c r="X1782" l="1"/>
  <c r="U1783"/>
  <c r="AA1780"/>
  <c r="Z1781"/>
  <c r="W1782"/>
  <c r="Y1782" s="1"/>
  <c r="V1783"/>
  <c r="V1784" l="1"/>
  <c r="W1783"/>
  <c r="Y1783" s="1"/>
  <c r="AA1781"/>
  <c r="Z1782"/>
  <c r="X1783"/>
  <c r="U1784"/>
  <c r="X1784" l="1"/>
  <c r="U1785"/>
  <c r="AA1782"/>
  <c r="Z1783"/>
  <c r="W1784"/>
  <c r="Y1784" s="1"/>
  <c r="V1785"/>
  <c r="V1786" l="1"/>
  <c r="W1785"/>
  <c r="Y1785" s="1"/>
  <c r="AA1783"/>
  <c r="Z1784"/>
  <c r="X1785"/>
  <c r="U1786"/>
  <c r="X1786" l="1"/>
  <c r="U1787"/>
  <c r="AA1784"/>
  <c r="Z1785"/>
  <c r="W1786"/>
  <c r="Y1786" s="1"/>
  <c r="V1787"/>
  <c r="V1788" l="1"/>
  <c r="W1787"/>
  <c r="Y1787" s="1"/>
  <c r="AA1785"/>
  <c r="Z1786"/>
  <c r="X1787"/>
  <c r="U1788"/>
  <c r="X1788" l="1"/>
  <c r="U1789"/>
  <c r="AA1786"/>
  <c r="Z1787"/>
  <c r="W1788"/>
  <c r="Y1788" s="1"/>
  <c r="V1789"/>
  <c r="V1790" l="1"/>
  <c r="W1789"/>
  <c r="Y1789" s="1"/>
  <c r="AA1787"/>
  <c r="Z1788"/>
  <c r="X1789"/>
  <c r="U1790"/>
  <c r="X1790" l="1"/>
  <c r="U1791"/>
  <c r="AA1788"/>
  <c r="Z1789"/>
  <c r="W1790"/>
  <c r="Y1790" s="1"/>
  <c r="V1791"/>
  <c r="V1792" l="1"/>
  <c r="W1791"/>
  <c r="Y1791" s="1"/>
  <c r="AA1789"/>
  <c r="Z1790"/>
  <c r="X1791"/>
  <c r="U1792"/>
  <c r="X1792" l="1"/>
  <c r="U1793"/>
  <c r="AA1790"/>
  <c r="Z1791"/>
  <c r="W1792"/>
  <c r="Y1792" s="1"/>
  <c r="V1793"/>
  <c r="V1794" l="1"/>
  <c r="W1793"/>
  <c r="Y1793" s="1"/>
  <c r="AA1791"/>
  <c r="Z1792"/>
  <c r="X1793"/>
  <c r="U1794"/>
  <c r="W1794" l="1"/>
  <c r="Y1794" s="1"/>
  <c r="V1795"/>
  <c r="X1794"/>
  <c r="U1795"/>
  <c r="AA1792"/>
  <c r="Z1793"/>
  <c r="AA1793" l="1"/>
  <c r="Z1794"/>
  <c r="X1795"/>
  <c r="U1796"/>
  <c r="V1796"/>
  <c r="W1795"/>
  <c r="Y1795" s="1"/>
  <c r="W1796" l="1"/>
  <c r="Y1796" s="1"/>
  <c r="V1797"/>
  <c r="X1796"/>
  <c r="U1797"/>
  <c r="AA1794"/>
  <c r="Z1795"/>
  <c r="AA1795" l="1"/>
  <c r="Z1796"/>
  <c r="X1797"/>
  <c r="U1798"/>
  <c r="V1798"/>
  <c r="W1797"/>
  <c r="Y1797" s="1"/>
  <c r="W1798" l="1"/>
  <c r="Y1798" s="1"/>
  <c r="V1799"/>
  <c r="X1798"/>
  <c r="U1799"/>
  <c r="AA1796"/>
  <c r="Z1797"/>
  <c r="AA1797" l="1"/>
  <c r="Z1798"/>
  <c r="X1799"/>
  <c r="U1800"/>
  <c r="V1800"/>
  <c r="W1799"/>
  <c r="Y1799" s="1"/>
  <c r="W1800" l="1"/>
  <c r="Y1800" s="1"/>
  <c r="V1801"/>
  <c r="X1800"/>
  <c r="U1801"/>
  <c r="AA1798"/>
  <c r="Z1799"/>
  <c r="AA1799" l="1"/>
  <c r="Z1800"/>
  <c r="X1801"/>
  <c r="U1802"/>
  <c r="V1802"/>
  <c r="W1801"/>
  <c r="Y1801" s="1"/>
  <c r="W1802" l="1"/>
  <c r="Y1802" s="1"/>
  <c r="V1803"/>
  <c r="X1802"/>
  <c r="U1803"/>
  <c r="AA1800"/>
  <c r="Z1801"/>
  <c r="AA1801" l="1"/>
  <c r="Z1802"/>
  <c r="X1803"/>
  <c r="U1804"/>
  <c r="V1804"/>
  <c r="W1803"/>
  <c r="Y1803" s="1"/>
  <c r="W1804" l="1"/>
  <c r="Y1804" s="1"/>
  <c r="V1805"/>
  <c r="X1804"/>
  <c r="U1805"/>
  <c r="AA1802"/>
  <c r="Z1803"/>
  <c r="AA1803" l="1"/>
  <c r="Z1804"/>
  <c r="X1805"/>
  <c r="U1806"/>
  <c r="V1806"/>
  <c r="W1805"/>
  <c r="Y1805" s="1"/>
  <c r="W1806" l="1"/>
  <c r="Y1806" s="1"/>
  <c r="V1807"/>
  <c r="X1806"/>
  <c r="U1807"/>
  <c r="AA1804"/>
  <c r="Z1805"/>
  <c r="AA1805" l="1"/>
  <c r="Z1806"/>
  <c r="X1807"/>
  <c r="U1808"/>
  <c r="V1808"/>
  <c r="W1807"/>
  <c r="Y1807" s="1"/>
  <c r="W1808" l="1"/>
  <c r="Y1808" s="1"/>
  <c r="V1809"/>
  <c r="X1808"/>
  <c r="U1809"/>
  <c r="AA1806"/>
  <c r="Z1807"/>
  <c r="AA1807" l="1"/>
  <c r="Z1808"/>
  <c r="X1809"/>
  <c r="U1810"/>
  <c r="V1810"/>
  <c r="W1809"/>
  <c r="Y1809" s="1"/>
  <c r="W1810" l="1"/>
  <c r="Y1810" s="1"/>
  <c r="V1811"/>
  <c r="X1810"/>
  <c r="U1811"/>
  <c r="AA1808"/>
  <c r="Z1809"/>
  <c r="AA1809" l="1"/>
  <c r="Z1810"/>
  <c r="X1811"/>
  <c r="U1812"/>
  <c r="V1812"/>
  <c r="W1811"/>
  <c r="Y1811" s="1"/>
  <c r="W1812" l="1"/>
  <c r="Y1812" s="1"/>
  <c r="V1813"/>
  <c r="X1812"/>
  <c r="U1813"/>
  <c r="AA1810"/>
  <c r="Z1811"/>
  <c r="AA1811" l="1"/>
  <c r="Z1812"/>
  <c r="X1813"/>
  <c r="U1814"/>
  <c r="V1814"/>
  <c r="W1813"/>
  <c r="Y1813" s="1"/>
  <c r="W1814" l="1"/>
  <c r="Y1814" s="1"/>
  <c r="V1815"/>
  <c r="X1814"/>
  <c r="U1815"/>
  <c r="AA1812"/>
  <c r="Z1813"/>
  <c r="AA1813" l="1"/>
  <c r="Z1814"/>
  <c r="X1815"/>
  <c r="U1816"/>
  <c r="V1816"/>
  <c r="W1815"/>
  <c r="Y1815" s="1"/>
  <c r="W1816" l="1"/>
  <c r="Y1816" s="1"/>
  <c r="V1817"/>
  <c r="X1816"/>
  <c r="U1817"/>
  <c r="AA1814"/>
  <c r="Z1815"/>
  <c r="AA1815" l="1"/>
  <c r="Z1816"/>
  <c r="X1817"/>
  <c r="U1818"/>
  <c r="V1818"/>
  <c r="W1817"/>
  <c r="Y1817" s="1"/>
  <c r="W1818" l="1"/>
  <c r="Y1818" s="1"/>
  <c r="V1819"/>
  <c r="X1818"/>
  <c r="U1819"/>
  <c r="AA1816"/>
  <c r="Z1817"/>
  <c r="AA1817" l="1"/>
  <c r="Z1818"/>
  <c r="X1819"/>
  <c r="U1820"/>
  <c r="V1820"/>
  <c r="W1819"/>
  <c r="Y1819" s="1"/>
  <c r="W1820" l="1"/>
  <c r="Y1820" s="1"/>
  <c r="V1821"/>
  <c r="X1820"/>
  <c r="U1821"/>
  <c r="AA1818"/>
  <c r="Z1819"/>
  <c r="AA1819" l="1"/>
  <c r="Z1820"/>
  <c r="X1821"/>
  <c r="U1822"/>
  <c r="V1822"/>
  <c r="W1821"/>
  <c r="Y1821" s="1"/>
  <c r="W1822" l="1"/>
  <c r="Y1822" s="1"/>
  <c r="V1823"/>
  <c r="X1822"/>
  <c r="U1823"/>
  <c r="AA1820"/>
  <c r="Z1821"/>
  <c r="AA1821" l="1"/>
  <c r="Z1822"/>
  <c r="X1823"/>
  <c r="U1824"/>
  <c r="V1824"/>
  <c r="W1823"/>
  <c r="Y1823" s="1"/>
  <c r="W1824" l="1"/>
  <c r="Y1824" s="1"/>
  <c r="V1825"/>
  <c r="X1824"/>
  <c r="U1825"/>
  <c r="AA1822"/>
  <c r="Z1823"/>
  <c r="AA1823" l="1"/>
  <c r="Z1824"/>
  <c r="X1825"/>
  <c r="U1826"/>
  <c r="V1826"/>
  <c r="W1825"/>
  <c r="Y1825" s="1"/>
  <c r="W1826" l="1"/>
  <c r="Y1826" s="1"/>
  <c r="V1827"/>
  <c r="X1826"/>
  <c r="U1827"/>
  <c r="AA1824"/>
  <c r="Z1825"/>
  <c r="AA1825" l="1"/>
  <c r="Z1826"/>
  <c r="X1827"/>
  <c r="U1828"/>
  <c r="V1828"/>
  <c r="W1827"/>
  <c r="Y1827" s="1"/>
  <c r="W1828" l="1"/>
  <c r="Y1828" s="1"/>
  <c r="V1829"/>
  <c r="X1828"/>
  <c r="U1829"/>
  <c r="AA1826"/>
  <c r="Z1827"/>
  <c r="AA1827" l="1"/>
  <c r="Z1828"/>
  <c r="X1829"/>
  <c r="U1830"/>
  <c r="V1830"/>
  <c r="W1829"/>
  <c r="Y1829" s="1"/>
  <c r="W1830" l="1"/>
  <c r="Y1830" s="1"/>
  <c r="V1831"/>
  <c r="X1830"/>
  <c r="U1831"/>
  <c r="AA1828"/>
  <c r="Z1829"/>
  <c r="AA1829" l="1"/>
  <c r="Z1830"/>
  <c r="X1831"/>
  <c r="U1832"/>
  <c r="V1832"/>
  <c r="W1831"/>
  <c r="Y1831" s="1"/>
  <c r="W1832" l="1"/>
  <c r="Y1832" s="1"/>
  <c r="V1833"/>
  <c r="X1832"/>
  <c r="U1833"/>
  <c r="AA1830"/>
  <c r="Z1831"/>
  <c r="AA1831" l="1"/>
  <c r="Z1832"/>
  <c r="X1833"/>
  <c r="U1834"/>
  <c r="V1834"/>
  <c r="W1833"/>
  <c r="Y1833" s="1"/>
  <c r="W1834" l="1"/>
  <c r="Y1834" s="1"/>
  <c r="V1835"/>
  <c r="X1834"/>
  <c r="U1835"/>
  <c r="AA1832"/>
  <c r="Z1833"/>
  <c r="AA1833" l="1"/>
  <c r="Z1834"/>
  <c r="X1835"/>
  <c r="U1836"/>
  <c r="V1836"/>
  <c r="W1835"/>
  <c r="Y1835" s="1"/>
  <c r="W1836" l="1"/>
  <c r="Y1836" s="1"/>
  <c r="V1837"/>
  <c r="X1836"/>
  <c r="U1837"/>
  <c r="AA1834"/>
  <c r="Z1835"/>
  <c r="AA1835" l="1"/>
  <c r="Z1836"/>
  <c r="X1837"/>
  <c r="U1838"/>
  <c r="V1838"/>
  <c r="W1837"/>
  <c r="Y1837" s="1"/>
  <c r="W1838" l="1"/>
  <c r="Y1838" s="1"/>
  <c r="V1839"/>
  <c r="X1838"/>
  <c r="U1839"/>
  <c r="AA1836"/>
  <c r="Z1837"/>
  <c r="AA1837" l="1"/>
  <c r="Z1838"/>
  <c r="X1839"/>
  <c r="U1840"/>
  <c r="V1840"/>
  <c r="W1839"/>
  <c r="Y1839" s="1"/>
  <c r="W1840" l="1"/>
  <c r="Y1840" s="1"/>
  <c r="V1841"/>
  <c r="X1840"/>
  <c r="U1841"/>
  <c r="AA1838"/>
  <c r="Z1839"/>
  <c r="AA1839" l="1"/>
  <c r="Z1840"/>
  <c r="X1841"/>
  <c r="U1842"/>
  <c r="V1842"/>
  <c r="W1841"/>
  <c r="Y1841" s="1"/>
  <c r="W1842" l="1"/>
  <c r="Y1842" s="1"/>
  <c r="V1843"/>
  <c r="X1842"/>
  <c r="U1843"/>
  <c r="AA1840"/>
  <c r="Z1841"/>
  <c r="AA1841" l="1"/>
  <c r="Z1842"/>
  <c r="X1843"/>
  <c r="U1844"/>
  <c r="V1844"/>
  <c r="W1843"/>
  <c r="Y1843" s="1"/>
  <c r="W1844" l="1"/>
  <c r="Y1844" s="1"/>
  <c r="V1845"/>
  <c r="X1844"/>
  <c r="U1845"/>
  <c r="AA1842"/>
  <c r="Z1843"/>
  <c r="AA1843" l="1"/>
  <c r="Z1844"/>
  <c r="X1845"/>
  <c r="U1846"/>
  <c r="V1846"/>
  <c r="W1845"/>
  <c r="Y1845" s="1"/>
  <c r="W1846" l="1"/>
  <c r="Y1846" s="1"/>
  <c r="V1847"/>
  <c r="X1846"/>
  <c r="U1847"/>
  <c r="AA1844"/>
  <c r="Z1845"/>
  <c r="AA1845" l="1"/>
  <c r="Z1846"/>
  <c r="X1847"/>
  <c r="U1848"/>
  <c r="V1848"/>
  <c r="W1847"/>
  <c r="Y1847" s="1"/>
  <c r="W1848" l="1"/>
  <c r="Y1848" s="1"/>
  <c r="V1849"/>
  <c r="X1848"/>
  <c r="U1849"/>
  <c r="AA1846"/>
  <c r="Z1847"/>
  <c r="AA1847" l="1"/>
  <c r="Z1848"/>
  <c r="X1849"/>
  <c r="U1850"/>
  <c r="V1850"/>
  <c r="W1849"/>
  <c r="Y1849" s="1"/>
  <c r="W1850" l="1"/>
  <c r="Y1850" s="1"/>
  <c r="V1851"/>
  <c r="X1850"/>
  <c r="U1851"/>
  <c r="AA1848"/>
  <c r="Z1849"/>
  <c r="AA1849" l="1"/>
  <c r="Z1850"/>
  <c r="X1851"/>
  <c r="U1852"/>
  <c r="V1852"/>
  <c r="W1851"/>
  <c r="Y1851" s="1"/>
  <c r="W1852" l="1"/>
  <c r="Y1852" s="1"/>
  <c r="V1853"/>
  <c r="X1852"/>
  <c r="U1853"/>
  <c r="AA1850"/>
  <c r="Z1851"/>
  <c r="AA1851" l="1"/>
  <c r="Z1852"/>
  <c r="X1853"/>
  <c r="U1854"/>
  <c r="V1854"/>
  <c r="W1853"/>
  <c r="Y1853" s="1"/>
  <c r="W1854" l="1"/>
  <c r="Y1854" s="1"/>
  <c r="V1855"/>
  <c r="X1854"/>
  <c r="U1855"/>
  <c r="AA1852"/>
  <c r="Z1853"/>
  <c r="AA1853" l="1"/>
  <c r="Z1854"/>
  <c r="X1855"/>
  <c r="U1856"/>
  <c r="V1856"/>
  <c r="W1855"/>
  <c r="Y1855" s="1"/>
  <c r="W1856" l="1"/>
  <c r="Y1856" s="1"/>
  <c r="V1857"/>
  <c r="X1856"/>
  <c r="U1857"/>
  <c r="AA1854"/>
  <c r="Z1855"/>
  <c r="AA1855" l="1"/>
  <c r="Z1856"/>
  <c r="X1857"/>
  <c r="U1858"/>
  <c r="W1857"/>
  <c r="Y1857" s="1"/>
  <c r="V1858"/>
  <c r="W1858" l="1"/>
  <c r="Y1858" s="1"/>
  <c r="V1859"/>
  <c r="X1858"/>
  <c r="U1859"/>
  <c r="AA1856"/>
  <c r="Z1857"/>
  <c r="AA1857" l="1"/>
  <c r="Z1858"/>
  <c r="X1859"/>
  <c r="U1860"/>
  <c r="V1860"/>
  <c r="W1859"/>
  <c r="Y1859" s="1"/>
  <c r="W1860" l="1"/>
  <c r="Y1860" s="1"/>
  <c r="V1861"/>
  <c r="X1860"/>
  <c r="U1861"/>
  <c r="AA1858"/>
  <c r="Z1859"/>
  <c r="AA1859" l="1"/>
  <c r="Z1860"/>
  <c r="X1861"/>
  <c r="U1862"/>
  <c r="V1862"/>
  <c r="W1861"/>
  <c r="Y1861" s="1"/>
  <c r="W1862" l="1"/>
  <c r="Y1862" s="1"/>
  <c r="V1863"/>
  <c r="X1862"/>
  <c r="U1863"/>
  <c r="AA1860"/>
  <c r="Z1861"/>
  <c r="AA1861" l="1"/>
  <c r="Z1862"/>
  <c r="X1863"/>
  <c r="U1864"/>
  <c r="V1864"/>
  <c r="W1863"/>
  <c r="Y1863" s="1"/>
  <c r="X1864" l="1"/>
  <c r="U1865"/>
  <c r="AA1862"/>
  <c r="Z1863"/>
  <c r="W1864"/>
  <c r="Y1864" s="1"/>
  <c r="V1865"/>
  <c r="V1866" l="1"/>
  <c r="W1865"/>
  <c r="Y1865" s="1"/>
  <c r="AA1863"/>
  <c r="Z1864"/>
  <c r="X1865"/>
  <c r="U1866"/>
  <c r="X1866" l="1"/>
  <c r="U1867"/>
  <c r="AA1864"/>
  <c r="Z1865"/>
  <c r="W1866"/>
  <c r="Y1866" s="1"/>
  <c r="V1867"/>
  <c r="V1868" l="1"/>
  <c r="W1867"/>
  <c r="Y1867" s="1"/>
  <c r="AA1865"/>
  <c r="Z1866"/>
  <c r="X1867"/>
  <c r="U1868"/>
  <c r="X1868" l="1"/>
  <c r="U1869"/>
  <c r="AA1866"/>
  <c r="Z1867"/>
  <c r="W1868"/>
  <c r="Y1868" s="1"/>
  <c r="V1869"/>
  <c r="V1870" l="1"/>
  <c r="W1869"/>
  <c r="Y1869" s="1"/>
  <c r="AA1867"/>
  <c r="Z1868"/>
  <c r="X1869"/>
  <c r="U1870"/>
  <c r="X1870" l="1"/>
  <c r="U1871"/>
  <c r="AA1868"/>
  <c r="Z1869"/>
  <c r="W1870"/>
  <c r="Y1870" s="1"/>
  <c r="V1871"/>
  <c r="V1872" l="1"/>
  <c r="W1871"/>
  <c r="Y1871" s="1"/>
  <c r="AA1869"/>
  <c r="Z1870"/>
  <c r="X1871"/>
  <c r="U1872"/>
  <c r="X1872" l="1"/>
  <c r="U1873"/>
  <c r="AA1870"/>
  <c r="Z1871"/>
  <c r="W1872"/>
  <c r="Y1872" s="1"/>
  <c r="V1873"/>
  <c r="W1873" l="1"/>
  <c r="Y1873" s="1"/>
  <c r="V1874"/>
  <c r="AA1871"/>
  <c r="Z1872"/>
  <c r="X1873"/>
  <c r="U1874"/>
  <c r="X1874" l="1"/>
  <c r="U1875"/>
  <c r="AA1872"/>
  <c r="Z1873"/>
  <c r="W1874"/>
  <c r="Y1874" s="1"/>
  <c r="V1875"/>
  <c r="V1876" l="1"/>
  <c r="W1875"/>
  <c r="Y1875" s="1"/>
  <c r="AA1873"/>
  <c r="Z1874"/>
  <c r="X1875"/>
  <c r="U1876"/>
  <c r="X1876" l="1"/>
  <c r="U1877"/>
  <c r="AA1874"/>
  <c r="Z1875"/>
  <c r="W1876"/>
  <c r="Y1876" s="1"/>
  <c r="V1877"/>
  <c r="V1878" l="1"/>
  <c r="W1877"/>
  <c r="Y1877" s="1"/>
  <c r="AA1875"/>
  <c r="Z1876"/>
  <c r="X1877"/>
  <c r="U1878"/>
  <c r="X1878" l="1"/>
  <c r="U1879"/>
  <c r="AA1876"/>
  <c r="Z1877"/>
  <c r="W1878"/>
  <c r="Y1878" s="1"/>
  <c r="V1879"/>
  <c r="V1880" l="1"/>
  <c r="W1879"/>
  <c r="Y1879" s="1"/>
  <c r="AA1877"/>
  <c r="Z1878"/>
  <c r="X1879"/>
  <c r="U1880"/>
  <c r="X1880" l="1"/>
  <c r="U1881"/>
  <c r="AA1878"/>
  <c r="Z1879"/>
  <c r="W1880"/>
  <c r="Y1880" s="1"/>
  <c r="V1881"/>
  <c r="V1882" l="1"/>
  <c r="W1881"/>
  <c r="Y1881" s="1"/>
  <c r="AA1879"/>
  <c r="Z1880"/>
  <c r="X1881"/>
  <c r="U1882"/>
  <c r="X1882" l="1"/>
  <c r="U1883"/>
  <c r="AA1880"/>
  <c r="Z1881"/>
  <c r="W1882"/>
  <c r="Y1882" s="1"/>
  <c r="V1883"/>
  <c r="V1884" l="1"/>
  <c r="W1883"/>
  <c r="Y1883" s="1"/>
  <c r="AA1881"/>
  <c r="Z1882"/>
  <c r="X1883"/>
  <c r="U1884"/>
  <c r="X1884" l="1"/>
  <c r="U1885"/>
  <c r="AA1882"/>
  <c r="Z1883"/>
  <c r="W1884"/>
  <c r="Y1884" s="1"/>
  <c r="V1885"/>
  <c r="V1886" l="1"/>
  <c r="W1885"/>
  <c r="Y1885" s="1"/>
  <c r="AA1883"/>
  <c r="Z1884"/>
  <c r="X1885"/>
  <c r="U1886"/>
  <c r="W1886" l="1"/>
  <c r="Y1886" s="1"/>
  <c r="V1887"/>
  <c r="X1886"/>
  <c r="U1887"/>
  <c r="AA1884"/>
  <c r="Z1885"/>
  <c r="AA1885" l="1"/>
  <c r="Z1886"/>
  <c r="X1887"/>
  <c r="U1888"/>
  <c r="V1888"/>
  <c r="W1887"/>
  <c r="Y1887" s="1"/>
  <c r="W1888" l="1"/>
  <c r="Y1888" s="1"/>
  <c r="V1889"/>
  <c r="X1888"/>
  <c r="U1889"/>
  <c r="AA1886"/>
  <c r="Z1887"/>
  <c r="AA1887" l="1"/>
  <c r="Z1888"/>
  <c r="X1889"/>
  <c r="U1890"/>
  <c r="V1890"/>
  <c r="W1889"/>
  <c r="Y1889" s="1"/>
  <c r="W1890" l="1"/>
  <c r="Y1890" s="1"/>
  <c r="V1891"/>
  <c r="X1890"/>
  <c r="U1891"/>
  <c r="AA1888"/>
  <c r="Z1889"/>
  <c r="AA1889" l="1"/>
  <c r="Z1890"/>
  <c r="X1891"/>
  <c r="U1892"/>
  <c r="V1892"/>
  <c r="W1891"/>
  <c r="Y1891" s="1"/>
  <c r="W1892" l="1"/>
  <c r="Y1892" s="1"/>
  <c r="V1893"/>
  <c r="X1892"/>
  <c r="U1893"/>
  <c r="AA1890"/>
  <c r="Z1891"/>
  <c r="AA1891" l="1"/>
  <c r="Z1892"/>
  <c r="X1893"/>
  <c r="U1894"/>
  <c r="V1894"/>
  <c r="W1893"/>
  <c r="Y1893" s="1"/>
  <c r="W1894" l="1"/>
  <c r="Y1894" s="1"/>
  <c r="V1895"/>
  <c r="X1894"/>
  <c r="U1895"/>
  <c r="AA1892"/>
  <c r="Z1893"/>
  <c r="AA1893" l="1"/>
  <c r="Z1894"/>
  <c r="X1895"/>
  <c r="U1896"/>
  <c r="V1896"/>
  <c r="W1895"/>
  <c r="Y1895" s="1"/>
  <c r="W1896" l="1"/>
  <c r="Y1896" s="1"/>
  <c r="V1897"/>
  <c r="X1896"/>
  <c r="U1897"/>
  <c r="AA1894"/>
  <c r="Z1895"/>
  <c r="AA1895" l="1"/>
  <c r="Z1896"/>
  <c r="X1897"/>
  <c r="U1898"/>
  <c r="V1898"/>
  <c r="W1897"/>
  <c r="Y1897" s="1"/>
  <c r="W1898" l="1"/>
  <c r="Y1898" s="1"/>
  <c r="V1899"/>
  <c r="X1898"/>
  <c r="U1899"/>
  <c r="AA1896"/>
  <c r="Z1897"/>
  <c r="AA1897" l="1"/>
  <c r="Z1898"/>
  <c r="X1899"/>
  <c r="U1900"/>
  <c r="V1900"/>
  <c r="W1899"/>
  <c r="Y1899" s="1"/>
  <c r="W1900" l="1"/>
  <c r="Y1900" s="1"/>
  <c r="V1901"/>
  <c r="X1900"/>
  <c r="U1901"/>
  <c r="AA1898"/>
  <c r="Z1899"/>
  <c r="AA1899" l="1"/>
  <c r="Z1900"/>
  <c r="X1901"/>
  <c r="U1902"/>
  <c r="V1902"/>
  <c r="W1901"/>
  <c r="Y1901" s="1"/>
  <c r="W1902" l="1"/>
  <c r="Y1902" s="1"/>
  <c r="V1903"/>
  <c r="X1902"/>
  <c r="U1903"/>
  <c r="AA1900"/>
  <c r="Z1901"/>
  <c r="AA1901" l="1"/>
  <c r="Z1902"/>
  <c r="X1903"/>
  <c r="U1904"/>
  <c r="V1904"/>
  <c r="W1903"/>
  <c r="Y1903" s="1"/>
  <c r="W1904" l="1"/>
  <c r="Y1904" s="1"/>
  <c r="V1905"/>
  <c r="X1904"/>
  <c r="U1905"/>
  <c r="AA1902"/>
  <c r="Z1903"/>
  <c r="AA1903" l="1"/>
  <c r="Z1904"/>
  <c r="X1905"/>
  <c r="U1906"/>
  <c r="V1906"/>
  <c r="W1905"/>
  <c r="Y1905" s="1"/>
  <c r="W1906" l="1"/>
  <c r="Y1906" s="1"/>
  <c r="V1907"/>
  <c r="X1906"/>
  <c r="U1907"/>
  <c r="AA1904"/>
  <c r="Z1905"/>
  <c r="AA1905" l="1"/>
  <c r="Z1906"/>
  <c r="X1907"/>
  <c r="U1908"/>
  <c r="V1908"/>
  <c r="W1907"/>
  <c r="Y1907" s="1"/>
  <c r="W1908" l="1"/>
  <c r="Y1908" s="1"/>
  <c r="V1909"/>
  <c r="X1908"/>
  <c r="U1909"/>
  <c r="AA1906"/>
  <c r="Z1907"/>
  <c r="AA1907" l="1"/>
  <c r="Z1908"/>
  <c r="X1909"/>
  <c r="U1910"/>
  <c r="V1910"/>
  <c r="W1909"/>
  <c r="Y1909" s="1"/>
  <c r="W1910" l="1"/>
  <c r="Y1910" s="1"/>
  <c r="V1911"/>
  <c r="X1910"/>
  <c r="U1911"/>
  <c r="AA1908"/>
  <c r="Z1909"/>
  <c r="AA1909" l="1"/>
  <c r="Z1910"/>
  <c r="X1911"/>
  <c r="U1912"/>
  <c r="V1912"/>
  <c r="W1911"/>
  <c r="Y1911" s="1"/>
  <c r="W1912" l="1"/>
  <c r="Y1912" s="1"/>
  <c r="V1913"/>
  <c r="X1912"/>
  <c r="U1913"/>
  <c r="AA1910"/>
  <c r="Z1911"/>
  <c r="AA1911" l="1"/>
  <c r="Z1912"/>
  <c r="X1913"/>
  <c r="U1914"/>
  <c r="V1914"/>
  <c r="W1913"/>
  <c r="Y1913" s="1"/>
  <c r="W1914" l="1"/>
  <c r="Y1914" s="1"/>
  <c r="V1915"/>
  <c r="X1914"/>
  <c r="U1915"/>
  <c r="AA1912"/>
  <c r="Z1913"/>
  <c r="AA1913" l="1"/>
  <c r="Z1914"/>
  <c r="X1915"/>
  <c r="U1916"/>
  <c r="V1916"/>
  <c r="W1915"/>
  <c r="Y1915" s="1"/>
  <c r="W1916" l="1"/>
  <c r="Y1916" s="1"/>
  <c r="V1917"/>
  <c r="X1916"/>
  <c r="U1917"/>
  <c r="AA1914"/>
  <c r="Z1915"/>
  <c r="AA1915" l="1"/>
  <c r="Z1916"/>
  <c r="X1917"/>
  <c r="U1918"/>
  <c r="V1918"/>
  <c r="W1917"/>
  <c r="Y1917" s="1"/>
  <c r="W1918" l="1"/>
  <c r="Y1918" s="1"/>
  <c r="V1919"/>
  <c r="X1918"/>
  <c r="U1919"/>
  <c r="AA1916"/>
  <c r="Z1917"/>
  <c r="AA1917" l="1"/>
  <c r="Z1918"/>
  <c r="X1919"/>
  <c r="U1920"/>
  <c r="V1920"/>
  <c r="W1919"/>
  <c r="Y1919" s="1"/>
  <c r="W1920" l="1"/>
  <c r="Y1920" s="1"/>
  <c r="V1921"/>
  <c r="X1920"/>
  <c r="U1921"/>
  <c r="AA1918"/>
  <c r="Z1919"/>
  <c r="AA1919" l="1"/>
  <c r="Z1920"/>
  <c r="X1921"/>
  <c r="U1922"/>
  <c r="V1922"/>
  <c r="W1921"/>
  <c r="Y1921" s="1"/>
  <c r="W1922" l="1"/>
  <c r="Y1922" s="1"/>
  <c r="V1923"/>
  <c r="X1922"/>
  <c r="U1923"/>
  <c r="AA1920"/>
  <c r="Z1921"/>
  <c r="AA1921" l="1"/>
  <c r="Z1922"/>
  <c r="X1923"/>
  <c r="U1924"/>
  <c r="V1924"/>
  <c r="W1923"/>
  <c r="Y1923" s="1"/>
  <c r="W1924" l="1"/>
  <c r="Y1924" s="1"/>
  <c r="V1925"/>
  <c r="X1924"/>
  <c r="U1925"/>
  <c r="AA1922"/>
  <c r="Z1923"/>
  <c r="AA1923" l="1"/>
  <c r="Z1924"/>
  <c r="X1925"/>
  <c r="U1926"/>
  <c r="V1926"/>
  <c r="W1925"/>
  <c r="Y1925" s="1"/>
  <c r="W1926" l="1"/>
  <c r="Y1926" s="1"/>
  <c r="V1927"/>
  <c r="X1926"/>
  <c r="U1927"/>
  <c r="AA1924"/>
  <c r="Z1925"/>
  <c r="AA1925" l="1"/>
  <c r="Z1926"/>
  <c r="X1927"/>
  <c r="U1928"/>
  <c r="V1928"/>
  <c r="W1927"/>
  <c r="Y1927" s="1"/>
  <c r="W1928" l="1"/>
  <c r="Y1928" s="1"/>
  <c r="V1929"/>
  <c r="X1928"/>
  <c r="U1929"/>
  <c r="AA1926"/>
  <c r="Z1927"/>
  <c r="AA1927" l="1"/>
  <c r="Z1928"/>
  <c r="X1929"/>
  <c r="U1930"/>
  <c r="V1930"/>
  <c r="W1929"/>
  <c r="Y1929" s="1"/>
  <c r="W1930" l="1"/>
  <c r="Y1930" s="1"/>
  <c r="V1931"/>
  <c r="X1930"/>
  <c r="U1931"/>
  <c r="AA1928"/>
  <c r="Z1929"/>
  <c r="AA1929" l="1"/>
  <c r="Z1930"/>
  <c r="X1931"/>
  <c r="U1932"/>
  <c r="V1932"/>
  <c r="W1931"/>
  <c r="Y1931" s="1"/>
  <c r="W1932" l="1"/>
  <c r="Y1932" s="1"/>
  <c r="V1933"/>
  <c r="X1932"/>
  <c r="U1933"/>
  <c r="AA1930"/>
  <c r="Z1931"/>
  <c r="AA1931" l="1"/>
  <c r="Z1932"/>
  <c r="X1933"/>
  <c r="U1934"/>
  <c r="V1934"/>
  <c r="W1933"/>
  <c r="Y1933" s="1"/>
  <c r="W1934" l="1"/>
  <c r="Y1934" s="1"/>
  <c r="V1935"/>
  <c r="X1934"/>
  <c r="U1935"/>
  <c r="AA1932"/>
  <c r="Z1933"/>
  <c r="AA1933" l="1"/>
  <c r="Z1934"/>
  <c r="X1935"/>
  <c r="U1936"/>
  <c r="V1936"/>
  <c r="W1935"/>
  <c r="Y1935" s="1"/>
  <c r="W1936" l="1"/>
  <c r="Y1936" s="1"/>
  <c r="V1937"/>
  <c r="X1936"/>
  <c r="U1937"/>
  <c r="AA1934"/>
  <c r="Z1935"/>
  <c r="AA1935" l="1"/>
  <c r="Z1936"/>
  <c r="X1937"/>
  <c r="U1938"/>
  <c r="V1938"/>
  <c r="W1937"/>
  <c r="Y1937" s="1"/>
  <c r="W1938" l="1"/>
  <c r="Y1938" s="1"/>
  <c r="V1939"/>
  <c r="X1938"/>
  <c r="U1939"/>
  <c r="AA1936"/>
  <c r="Z1937"/>
  <c r="AA1937" l="1"/>
  <c r="Z1938"/>
  <c r="X1939"/>
  <c r="U1940"/>
  <c r="V1940"/>
  <c r="W1939"/>
  <c r="Y1939" s="1"/>
  <c r="W1940" l="1"/>
  <c r="Y1940" s="1"/>
  <c r="V1941"/>
  <c r="X1940"/>
  <c r="U1941"/>
  <c r="AA1938"/>
  <c r="Z1939"/>
  <c r="AA1939" l="1"/>
  <c r="Z1940"/>
  <c r="X1941"/>
  <c r="U1942"/>
  <c r="W1941"/>
  <c r="Y1941" s="1"/>
  <c r="V1942"/>
  <c r="W1942" l="1"/>
  <c r="Y1942" s="1"/>
  <c r="V1943"/>
  <c r="X1942"/>
  <c r="U1943"/>
  <c r="AA1940"/>
  <c r="Z1941"/>
  <c r="AA1941" l="1"/>
  <c r="Z1942"/>
  <c r="X1943"/>
  <c r="U1944"/>
  <c r="V1944"/>
  <c r="W1943"/>
  <c r="Y1943" s="1"/>
  <c r="W1944" l="1"/>
  <c r="Y1944" s="1"/>
  <c r="V1945"/>
  <c r="X1944"/>
  <c r="U1945"/>
  <c r="AA1942"/>
  <c r="Z1943"/>
  <c r="AA1943" l="1"/>
  <c r="Z1944"/>
  <c r="X1945"/>
  <c r="U1946"/>
  <c r="V1946"/>
  <c r="W1945"/>
  <c r="Y1945" s="1"/>
  <c r="W1946" l="1"/>
  <c r="Y1946" s="1"/>
  <c r="V1947"/>
  <c r="X1946"/>
  <c r="U1947"/>
  <c r="AA1944"/>
  <c r="Z1945"/>
  <c r="AA1945" l="1"/>
  <c r="Z1946"/>
  <c r="X1947"/>
  <c r="U1948"/>
  <c r="V1948"/>
  <c r="W1947"/>
  <c r="Y1947" s="1"/>
  <c r="W1948" l="1"/>
  <c r="Y1948" s="1"/>
  <c r="V1949"/>
  <c r="X1948"/>
  <c r="U1949"/>
  <c r="AA1946"/>
  <c r="Z1947"/>
  <c r="AA1947" l="1"/>
  <c r="Z1948"/>
  <c r="X1949"/>
  <c r="U1950"/>
  <c r="V1950"/>
  <c r="W1949"/>
  <c r="Y1949" s="1"/>
  <c r="W1950" l="1"/>
  <c r="Y1950" s="1"/>
  <c r="V1951"/>
  <c r="X1950"/>
  <c r="U1951"/>
  <c r="AA1948"/>
  <c r="Z1949"/>
  <c r="AA1949" l="1"/>
  <c r="Z1950"/>
  <c r="X1951"/>
  <c r="U1952"/>
  <c r="V1952"/>
  <c r="W1951"/>
  <c r="Y1951" s="1"/>
  <c r="X1952" l="1"/>
  <c r="U1953"/>
  <c r="AA1950"/>
  <c r="Z1951"/>
  <c r="W1952"/>
  <c r="Y1952" s="1"/>
  <c r="V1953"/>
  <c r="V1954" l="1"/>
  <c r="W1953"/>
  <c r="Y1953" s="1"/>
  <c r="AA1951"/>
  <c r="Z1952"/>
  <c r="X1953"/>
  <c r="U1954"/>
  <c r="X1954" l="1"/>
  <c r="U1955"/>
  <c r="AA1952"/>
  <c r="Z1953"/>
  <c r="W1954"/>
  <c r="Y1954" s="1"/>
  <c r="V1955"/>
  <c r="V1956" l="1"/>
  <c r="W1955"/>
  <c r="Y1955" s="1"/>
  <c r="AA1953"/>
  <c r="Z1954"/>
  <c r="X1955"/>
  <c r="U1956"/>
  <c r="X1956" l="1"/>
  <c r="U1957"/>
  <c r="AA1954"/>
  <c r="Z1955"/>
  <c r="W1956"/>
  <c r="Y1956" s="1"/>
  <c r="V1957"/>
  <c r="V1958" l="1"/>
  <c r="W1957"/>
  <c r="Y1957" s="1"/>
  <c r="AA1955"/>
  <c r="Z1956"/>
  <c r="X1957"/>
  <c r="U1958"/>
  <c r="X1958" l="1"/>
  <c r="U1959"/>
  <c r="AA1956"/>
  <c r="Z1957"/>
  <c r="W1958"/>
  <c r="Y1958" s="1"/>
  <c r="V1959"/>
  <c r="V1960" l="1"/>
  <c r="W1959"/>
  <c r="Y1959" s="1"/>
  <c r="AA1957"/>
  <c r="Z1958"/>
  <c r="X1959"/>
  <c r="U1960"/>
  <c r="X1960" l="1"/>
  <c r="U1961"/>
  <c r="AA1958"/>
  <c r="Z1959"/>
  <c r="W1960"/>
  <c r="Y1960" s="1"/>
  <c r="V1961"/>
  <c r="V1962" l="1"/>
  <c r="W1961"/>
  <c r="Y1961" s="1"/>
  <c r="AA1959"/>
  <c r="Z1960"/>
  <c r="X1961"/>
  <c r="U1962"/>
  <c r="X1962" l="1"/>
  <c r="U1963"/>
  <c r="AA1960"/>
  <c r="Z1961"/>
  <c r="W1962"/>
  <c r="Y1962" s="1"/>
  <c r="V1963"/>
  <c r="V1964" l="1"/>
  <c r="W1963"/>
  <c r="Y1963" s="1"/>
  <c r="AA1961"/>
  <c r="Z1962"/>
  <c r="X1963"/>
  <c r="U1964"/>
  <c r="X1964" l="1"/>
  <c r="U1965"/>
  <c r="AA1962"/>
  <c r="Z1963"/>
  <c r="W1964"/>
  <c r="Y1964" s="1"/>
  <c r="V1965"/>
  <c r="V1966" l="1"/>
  <c r="W1965"/>
  <c r="Y1965" s="1"/>
  <c r="AA1963"/>
  <c r="Z1964"/>
  <c r="X1965"/>
  <c r="U1966"/>
  <c r="X1966" l="1"/>
  <c r="U1967"/>
  <c r="AA1964"/>
  <c r="Z1965"/>
  <c r="W1966"/>
  <c r="Y1966" s="1"/>
  <c r="V1967"/>
  <c r="V1968" l="1"/>
  <c r="W1967"/>
  <c r="Y1967" s="1"/>
  <c r="AA1965"/>
  <c r="Z1966"/>
  <c r="X1967"/>
  <c r="U1968"/>
  <c r="X1968" l="1"/>
  <c r="U1969"/>
  <c r="AA1966"/>
  <c r="Z1967"/>
  <c r="W1968"/>
  <c r="Y1968" s="1"/>
  <c r="V1969"/>
  <c r="V1970" l="1"/>
  <c r="W1969"/>
  <c r="Y1969" s="1"/>
  <c r="AA1967"/>
  <c r="Z1968"/>
  <c r="X1969"/>
  <c r="U1970"/>
  <c r="X1970" l="1"/>
  <c r="U1971"/>
  <c r="AA1968"/>
  <c r="Z1969"/>
  <c r="W1970"/>
  <c r="Y1970" s="1"/>
  <c r="V1971"/>
  <c r="V1972" l="1"/>
  <c r="W1971"/>
  <c r="Y1971" s="1"/>
  <c r="AA1969"/>
  <c r="Z1970"/>
  <c r="X1971"/>
  <c r="U1972"/>
  <c r="X1972" l="1"/>
  <c r="U1973"/>
  <c r="AA1970"/>
  <c r="Z1971"/>
  <c r="W1972"/>
  <c r="Y1972" s="1"/>
  <c r="V1973"/>
  <c r="V1974" l="1"/>
  <c r="W1973"/>
  <c r="Y1973" s="1"/>
  <c r="AA1971"/>
  <c r="Z1972"/>
  <c r="X1973"/>
  <c r="U1974"/>
  <c r="X1974" l="1"/>
  <c r="U1975"/>
  <c r="AA1972"/>
  <c r="Z1973"/>
  <c r="W1974"/>
  <c r="Y1974" s="1"/>
  <c r="V1975"/>
  <c r="V1976" l="1"/>
  <c r="W1975"/>
  <c r="Y1975" s="1"/>
  <c r="AA1973"/>
  <c r="Z1974"/>
  <c r="X1975"/>
  <c r="U1976"/>
  <c r="X1976" l="1"/>
  <c r="U1977"/>
  <c r="AA1974"/>
  <c r="Z1975"/>
  <c r="W1976"/>
  <c r="Y1976" s="1"/>
  <c r="V1977"/>
  <c r="V1978" l="1"/>
  <c r="W1977"/>
  <c r="Y1977" s="1"/>
  <c r="AA1975"/>
  <c r="Z1976"/>
  <c r="X1977"/>
  <c r="U1978"/>
  <c r="X1978" l="1"/>
  <c r="U1979"/>
  <c r="AA1976"/>
  <c r="Z1977"/>
  <c r="W1978"/>
  <c r="Y1978" s="1"/>
  <c r="V1979"/>
  <c r="V1980" l="1"/>
  <c r="W1979"/>
  <c r="Y1979" s="1"/>
  <c r="AA1977"/>
  <c r="Z1978"/>
  <c r="X1979"/>
  <c r="U1980"/>
  <c r="X1980" l="1"/>
  <c r="U1981"/>
  <c r="AA1978"/>
  <c r="Z1979"/>
  <c r="W1980"/>
  <c r="Y1980" s="1"/>
  <c r="V1981"/>
  <c r="V1982" l="1"/>
  <c r="W1981"/>
  <c r="Y1981" s="1"/>
  <c r="AA1979"/>
  <c r="Z1980"/>
  <c r="X1981"/>
  <c r="U1982"/>
  <c r="X1982" l="1"/>
  <c r="U1983"/>
  <c r="AA1980"/>
  <c r="Z1981"/>
  <c r="W1982"/>
  <c r="Y1982" s="1"/>
  <c r="V1983"/>
  <c r="V1984" l="1"/>
  <c r="W1983"/>
  <c r="Y1983" s="1"/>
  <c r="AA1981"/>
  <c r="Z1982"/>
  <c r="X1983"/>
  <c r="U1984"/>
  <c r="X1984" l="1"/>
  <c r="U1985"/>
  <c r="AA1982"/>
  <c r="Z1983"/>
  <c r="W1984"/>
  <c r="Y1984" s="1"/>
  <c r="V1985"/>
  <c r="V1986" l="1"/>
  <c r="W1985"/>
  <c r="Y1985" s="1"/>
  <c r="AA1983"/>
  <c r="Z1984"/>
  <c r="X1985"/>
  <c r="U1986"/>
  <c r="X1986" l="1"/>
  <c r="U1987"/>
  <c r="AA1984"/>
  <c r="Z1985"/>
  <c r="W1986"/>
  <c r="Y1986" s="1"/>
  <c r="V1987"/>
  <c r="V1988" l="1"/>
  <c r="W1987"/>
  <c r="Y1987" s="1"/>
  <c r="AA1985"/>
  <c r="Z1986"/>
  <c r="X1987"/>
  <c r="U1988"/>
  <c r="X1988" l="1"/>
  <c r="U1989"/>
  <c r="AA1986"/>
  <c r="Z1987"/>
  <c r="W1988"/>
  <c r="Y1988" s="1"/>
  <c r="V1989"/>
  <c r="V1990" l="1"/>
  <c r="W1989"/>
  <c r="Y1989" s="1"/>
  <c r="AA1987"/>
  <c r="Z1988"/>
  <c r="X1989"/>
  <c r="U1990"/>
  <c r="X1990" l="1"/>
  <c r="U1991"/>
  <c r="AA1988"/>
  <c r="Z1989"/>
  <c r="W1990"/>
  <c r="Y1990" s="1"/>
  <c r="V1991"/>
  <c r="V1992" l="1"/>
  <c r="W1991"/>
  <c r="Y1991" s="1"/>
  <c r="AA1989"/>
  <c r="Z1990"/>
  <c r="X1991"/>
  <c r="U1992"/>
  <c r="X1992" l="1"/>
  <c r="U1993"/>
  <c r="AA1990"/>
  <c r="Z1991"/>
  <c r="W1992"/>
  <c r="Y1992" s="1"/>
  <c r="V1993"/>
  <c r="V1994" l="1"/>
  <c r="W1993"/>
  <c r="Y1993" s="1"/>
  <c r="AA1991"/>
  <c r="Z1992"/>
  <c r="X1993"/>
  <c r="U1994"/>
  <c r="X1994" l="1"/>
  <c r="U1995"/>
  <c r="AA1992"/>
  <c r="Z1993"/>
  <c r="W1994"/>
  <c r="Y1994" s="1"/>
  <c r="V1995"/>
  <c r="V1996" l="1"/>
  <c r="W1995"/>
  <c r="Y1995" s="1"/>
  <c r="AA1993"/>
  <c r="Z1994"/>
  <c r="X1995"/>
  <c r="U1996"/>
  <c r="X1996" l="1"/>
  <c r="U1997"/>
  <c r="AA1994"/>
  <c r="Z1995"/>
  <c r="W1996"/>
  <c r="Y1996" s="1"/>
  <c r="V1997"/>
  <c r="V1998" l="1"/>
  <c r="W1997"/>
  <c r="Y1997" s="1"/>
  <c r="AA1995"/>
  <c r="Z1996"/>
  <c r="X1997"/>
  <c r="U1998"/>
  <c r="X1998" l="1"/>
  <c r="U1999"/>
  <c r="AA1996"/>
  <c r="Z1997"/>
  <c r="W1998"/>
  <c r="Y1998" s="1"/>
  <c r="V1999"/>
  <c r="V2000" l="1"/>
  <c r="W1999"/>
  <c r="Y1999" s="1"/>
  <c r="AA1997"/>
  <c r="Z1998"/>
  <c r="X1999"/>
  <c r="U2000"/>
  <c r="X2000" l="1"/>
  <c r="U2001"/>
  <c r="AA1998"/>
  <c r="Z1999"/>
  <c r="W2000"/>
  <c r="Y2000" s="1"/>
  <c r="V2001"/>
  <c r="V2002" l="1"/>
  <c r="W2001"/>
  <c r="Y2001" s="1"/>
  <c r="AA1999"/>
  <c r="Z2000"/>
  <c r="X2001"/>
  <c r="U2002"/>
  <c r="X2002" l="1"/>
  <c r="U2003"/>
  <c r="AA2000"/>
  <c r="Z2001"/>
  <c r="W2002"/>
  <c r="Y2002" s="1"/>
  <c r="V2003"/>
  <c r="V2004" l="1"/>
  <c r="W2003"/>
  <c r="Y2003" s="1"/>
  <c r="AA2001"/>
  <c r="Z2002"/>
  <c r="X2003"/>
  <c r="U2004"/>
  <c r="X2004" l="1"/>
  <c r="U2005"/>
  <c r="AA2002"/>
  <c r="Z2003"/>
  <c r="W2004"/>
  <c r="Y2004" s="1"/>
  <c r="V2005"/>
  <c r="V2006" l="1"/>
  <c r="W2005"/>
  <c r="Y2005" s="1"/>
  <c r="AA2003"/>
  <c r="Z2004"/>
  <c r="X2005"/>
  <c r="U2006"/>
  <c r="X2006" l="1"/>
  <c r="U2007"/>
  <c r="AA2004"/>
  <c r="Z2005"/>
  <c r="W2006"/>
  <c r="Y2006" s="1"/>
  <c r="V2007"/>
  <c r="V2008" l="1"/>
  <c r="W2007"/>
  <c r="Y2007" s="1"/>
  <c r="AA2005"/>
  <c r="Z2006"/>
  <c r="X2007"/>
  <c r="U2008"/>
  <c r="X2008" l="1"/>
  <c r="U2009"/>
  <c r="AA2006"/>
  <c r="Z2007"/>
  <c r="W2008"/>
  <c r="Y2008" s="1"/>
  <c r="V2009"/>
  <c r="V2010" l="1"/>
  <c r="W2009"/>
  <c r="Y2009" s="1"/>
  <c r="AA2007"/>
  <c r="Z2008"/>
  <c r="X2009"/>
  <c r="U2010"/>
  <c r="X2010" l="1"/>
  <c r="U2011"/>
  <c r="AA2008"/>
  <c r="Z2009"/>
  <c r="W2010"/>
  <c r="Y2010" s="1"/>
  <c r="V2011"/>
  <c r="V2012" l="1"/>
  <c r="W2011"/>
  <c r="Y2011" s="1"/>
  <c r="AA2009"/>
  <c r="Z2010"/>
  <c r="X2011"/>
  <c r="U2012"/>
  <c r="X2012" l="1"/>
  <c r="U2013"/>
  <c r="AA2010"/>
  <c r="Z2011"/>
  <c r="W2012"/>
  <c r="Y2012" s="1"/>
  <c r="V2013"/>
  <c r="V2014" l="1"/>
  <c r="W2013"/>
  <c r="Y2013" s="1"/>
  <c r="AA2011"/>
  <c r="Z2012"/>
  <c r="X2013"/>
  <c r="U2014"/>
  <c r="X2014" l="1"/>
  <c r="U2015"/>
  <c r="AA2012"/>
  <c r="Z2013"/>
  <c r="W2014"/>
  <c r="Y2014" s="1"/>
  <c r="V2015"/>
  <c r="V2016" l="1"/>
  <c r="W2015"/>
  <c r="Y2015" s="1"/>
  <c r="AA2013"/>
  <c r="Z2014"/>
  <c r="X2015"/>
  <c r="U2016"/>
  <c r="X2016" l="1"/>
  <c r="U2017"/>
  <c r="AA2014"/>
  <c r="Z2015"/>
  <c r="W2016"/>
  <c r="Y2016" s="1"/>
  <c r="V2017"/>
  <c r="V2018" l="1"/>
  <c r="W2017"/>
  <c r="Y2017" s="1"/>
  <c r="AA2015"/>
  <c r="Z2016"/>
  <c r="X2017"/>
  <c r="U2018"/>
  <c r="X2018" l="1"/>
  <c r="U2019"/>
  <c r="AA2016"/>
  <c r="Z2017"/>
  <c r="W2018"/>
  <c r="Y2018" s="1"/>
  <c r="V2019"/>
  <c r="V2020" l="1"/>
  <c r="W2019"/>
  <c r="Y2019" s="1"/>
  <c r="AA2017"/>
  <c r="Z2018"/>
  <c r="X2019"/>
  <c r="U2020"/>
  <c r="X2020" l="1"/>
  <c r="U2021"/>
  <c r="AA2018"/>
  <c r="Z2019"/>
  <c r="W2020"/>
  <c r="Y2020" s="1"/>
  <c r="V2021"/>
  <c r="V2022" l="1"/>
  <c r="W2021"/>
  <c r="Y2021" s="1"/>
  <c r="AA2019"/>
  <c r="Z2020"/>
  <c r="X2021"/>
  <c r="U2022"/>
  <c r="X2022" l="1"/>
  <c r="U2023"/>
  <c r="AA2020"/>
  <c r="Z2021"/>
  <c r="W2022"/>
  <c r="Y2022" s="1"/>
  <c r="V2023"/>
  <c r="V2024" l="1"/>
  <c r="W2023"/>
  <c r="Y2023" s="1"/>
  <c r="AA2021"/>
  <c r="Z2022"/>
  <c r="X2023"/>
  <c r="U2024"/>
  <c r="X2024" l="1"/>
  <c r="U2025"/>
  <c r="AA2022"/>
  <c r="Z2023"/>
  <c r="W2024"/>
  <c r="Y2024" s="1"/>
  <c r="V2025"/>
  <c r="V2026" l="1"/>
  <c r="W2025"/>
  <c r="Y2025" s="1"/>
  <c r="AA2023"/>
  <c r="Z2024"/>
  <c r="X2025"/>
  <c r="U2026"/>
  <c r="X2026" l="1"/>
  <c r="U2027"/>
  <c r="AA2024"/>
  <c r="Z2025"/>
  <c r="W2026"/>
  <c r="Y2026" s="1"/>
  <c r="V2027"/>
  <c r="V2028" l="1"/>
  <c r="W2027"/>
  <c r="Y2027" s="1"/>
  <c r="AA2025"/>
  <c r="Z2026"/>
  <c r="X2027"/>
  <c r="U2028"/>
  <c r="X2028" l="1"/>
  <c r="U2029"/>
  <c r="AA2026"/>
  <c r="Z2027"/>
  <c r="W2028"/>
  <c r="Y2028" s="1"/>
  <c r="V2029"/>
  <c r="V2030" l="1"/>
  <c r="W2029"/>
  <c r="Y2029" s="1"/>
  <c r="AA2027"/>
  <c r="Z2028"/>
  <c r="X2029"/>
  <c r="U2030"/>
  <c r="X2030" l="1"/>
  <c r="U2031"/>
  <c r="AA2028"/>
  <c r="Z2029"/>
  <c r="W2030"/>
  <c r="Y2030" s="1"/>
  <c r="V2031"/>
  <c r="V2032" l="1"/>
  <c r="W2031"/>
  <c r="Y2031" s="1"/>
  <c r="AA2029"/>
  <c r="Z2030"/>
  <c r="X2031"/>
  <c r="U2032"/>
  <c r="X2032" l="1"/>
  <c r="U2033"/>
  <c r="AA2030"/>
  <c r="Z2031"/>
  <c r="W2032"/>
  <c r="Y2032" s="1"/>
  <c r="V2033"/>
  <c r="V2034" l="1"/>
  <c r="W2033"/>
  <c r="Y2033" s="1"/>
  <c r="AA2031"/>
  <c r="Z2032"/>
  <c r="X2033"/>
  <c r="U2034"/>
  <c r="X2034" l="1"/>
  <c r="U2035"/>
  <c r="AA2032"/>
  <c r="Z2033"/>
  <c r="W2034"/>
  <c r="Y2034" s="1"/>
  <c r="V2035"/>
  <c r="V2036" l="1"/>
  <c r="W2035"/>
  <c r="Y2035" s="1"/>
  <c r="AA2033"/>
  <c r="Z2034"/>
  <c r="X2035"/>
  <c r="U2036"/>
  <c r="X2036" l="1"/>
  <c r="U2037"/>
  <c r="AA2034"/>
  <c r="Z2035"/>
  <c r="W2036"/>
  <c r="Y2036" s="1"/>
  <c r="V2037"/>
  <c r="V2038" l="1"/>
  <c r="W2037"/>
  <c r="Y2037" s="1"/>
  <c r="AA2035"/>
  <c r="Z2036"/>
  <c r="X2037"/>
  <c r="U2038"/>
  <c r="X2038" l="1"/>
  <c r="U2039"/>
  <c r="AA2036"/>
  <c r="Z2037"/>
  <c r="W2038"/>
  <c r="Y2038" s="1"/>
  <c r="V2039"/>
  <c r="V2040" l="1"/>
  <c r="W2039"/>
  <c r="Y2039" s="1"/>
  <c r="AA2037"/>
  <c r="Z2038"/>
  <c r="X2039"/>
  <c r="U2040"/>
  <c r="X2040" l="1"/>
  <c r="U2041"/>
  <c r="AA2038"/>
  <c r="Z2039"/>
  <c r="W2040"/>
  <c r="Y2040" s="1"/>
  <c r="V2041"/>
  <c r="V2042" l="1"/>
  <c r="W2041"/>
  <c r="Y2041" s="1"/>
  <c r="AA2039"/>
  <c r="Z2040"/>
  <c r="X2041"/>
  <c r="U2042"/>
  <c r="X2042" l="1"/>
  <c r="U2043"/>
  <c r="AA2040"/>
  <c r="Z2041"/>
  <c r="W2042"/>
  <c r="Y2042" s="1"/>
  <c r="V2043"/>
  <c r="V2044" l="1"/>
  <c r="W2043"/>
  <c r="Y2043" s="1"/>
  <c r="AA2041"/>
  <c r="Z2042"/>
  <c r="X2043"/>
  <c r="U2044"/>
  <c r="X2044" l="1"/>
  <c r="U2045"/>
  <c r="AA2042"/>
  <c r="Z2043"/>
  <c r="W2044"/>
  <c r="Y2044" s="1"/>
  <c r="V2045"/>
  <c r="V2046" l="1"/>
  <c r="W2045"/>
  <c r="Y2045" s="1"/>
  <c r="AA2043"/>
  <c r="Z2044"/>
  <c r="X2045"/>
  <c r="U2046"/>
  <c r="X2046" l="1"/>
  <c r="U2047"/>
  <c r="AA2044"/>
  <c r="Z2045"/>
  <c r="W2046"/>
  <c r="Y2046" s="1"/>
  <c r="V2047"/>
  <c r="V2048" l="1"/>
  <c r="W2047"/>
  <c r="Y2047" s="1"/>
  <c r="AA2045"/>
  <c r="Z2046"/>
  <c r="X2047"/>
  <c r="U2048"/>
  <c r="X2048" l="1"/>
  <c r="U2049"/>
  <c r="AA2046"/>
  <c r="Z2047"/>
  <c r="W2048"/>
  <c r="Y2048" s="1"/>
  <c r="V2049"/>
  <c r="V2050" l="1"/>
  <c r="W2049"/>
  <c r="Y2049" s="1"/>
  <c r="AA2047"/>
  <c r="Z2048"/>
  <c r="X2049"/>
  <c r="U2050"/>
  <c r="X2050" l="1"/>
  <c r="U2051"/>
  <c r="AA2048"/>
  <c r="Z2049"/>
  <c r="W2050"/>
  <c r="Y2050" s="1"/>
  <c r="V2051"/>
  <c r="V2052" l="1"/>
  <c r="W2051"/>
  <c r="Y2051" s="1"/>
  <c r="AA2049"/>
  <c r="Z2050"/>
  <c r="X2051"/>
  <c r="U2052"/>
  <c r="X2052" l="1"/>
  <c r="U2053"/>
  <c r="AA2050"/>
  <c r="Z2051"/>
  <c r="W2052"/>
  <c r="Y2052" s="1"/>
  <c r="V2053"/>
  <c r="V2054" l="1"/>
  <c r="W2053"/>
  <c r="Y2053" s="1"/>
  <c r="AA2051"/>
  <c r="Z2052"/>
  <c r="X2053"/>
  <c r="U2054"/>
  <c r="X2054" l="1"/>
  <c r="U2055"/>
  <c r="AA2052"/>
  <c r="Z2053"/>
  <c r="W2054"/>
  <c r="Y2054" s="1"/>
  <c r="V2055"/>
  <c r="V2056" l="1"/>
  <c r="W2055"/>
  <c r="Y2055" s="1"/>
  <c r="AA2053"/>
  <c r="Z2054"/>
  <c r="X2055"/>
  <c r="U2056"/>
  <c r="X2056" l="1"/>
  <c r="U2057"/>
  <c r="AA2054"/>
  <c r="Z2055"/>
  <c r="W2056"/>
  <c r="Y2056" s="1"/>
  <c r="V2057"/>
  <c r="V2058" l="1"/>
  <c r="W2057"/>
  <c r="Y2057" s="1"/>
  <c r="AA2055"/>
  <c r="Z2056"/>
  <c r="X2057"/>
  <c r="U2058"/>
  <c r="X2058" l="1"/>
  <c r="U2059"/>
  <c r="AA2056"/>
  <c r="Z2057"/>
  <c r="W2058"/>
  <c r="Y2058" s="1"/>
  <c r="V2059"/>
  <c r="V2060" l="1"/>
  <c r="W2059"/>
  <c r="Y2059" s="1"/>
  <c r="AA2057"/>
  <c r="Z2058"/>
  <c r="X2059"/>
  <c r="U2060"/>
  <c r="X2060" l="1"/>
  <c r="U2061"/>
  <c r="AA2058"/>
  <c r="Z2059"/>
  <c r="W2060"/>
  <c r="Y2060" s="1"/>
  <c r="V2061"/>
  <c r="V2062" l="1"/>
  <c r="W2061"/>
  <c r="Y2061" s="1"/>
  <c r="AA2059"/>
  <c r="Z2060"/>
  <c r="X2061"/>
  <c r="U2062"/>
  <c r="X2062" l="1"/>
  <c r="U2063"/>
  <c r="AA2060"/>
  <c r="Z2061"/>
  <c r="W2062"/>
  <c r="Y2062" s="1"/>
  <c r="V2063"/>
  <c r="V2064" l="1"/>
  <c r="W2063"/>
  <c r="Y2063" s="1"/>
  <c r="AA2061"/>
  <c r="Z2062"/>
  <c r="X2063"/>
  <c r="U2064"/>
  <c r="X2064" l="1"/>
  <c r="U2065"/>
  <c r="AA2062"/>
  <c r="Z2063"/>
  <c r="W2064"/>
  <c r="Y2064" s="1"/>
  <c r="V2065"/>
  <c r="V2066" l="1"/>
  <c r="W2065"/>
  <c r="Y2065" s="1"/>
  <c r="AA2063"/>
  <c r="Z2064"/>
  <c r="X2065"/>
  <c r="U2066"/>
  <c r="X2066" l="1"/>
  <c r="U2067"/>
  <c r="AA2064"/>
  <c r="Z2065"/>
  <c r="W2066"/>
  <c r="Y2066" s="1"/>
  <c r="V2067"/>
  <c r="V2068" l="1"/>
  <c r="W2067"/>
  <c r="Y2067" s="1"/>
  <c r="AA2065"/>
  <c r="Z2066"/>
  <c r="X2067"/>
  <c r="U2068"/>
  <c r="X2068" l="1"/>
  <c r="U2069"/>
  <c r="AA2066"/>
  <c r="Z2067"/>
  <c r="W2068"/>
  <c r="Y2068" s="1"/>
  <c r="V2069"/>
  <c r="V2070" l="1"/>
  <c r="W2069"/>
  <c r="Y2069" s="1"/>
  <c r="AA2067"/>
  <c r="Z2068"/>
  <c r="X2069"/>
  <c r="U2070"/>
  <c r="X2070" l="1"/>
  <c r="U2071"/>
  <c r="AA2068"/>
  <c r="Z2069"/>
  <c r="W2070"/>
  <c r="Y2070" s="1"/>
  <c r="V2071"/>
  <c r="V2072" l="1"/>
  <c r="W2071"/>
  <c r="Y2071" s="1"/>
  <c r="AA2069"/>
  <c r="Z2070"/>
  <c r="X2071"/>
  <c r="U2072"/>
  <c r="X2072" l="1"/>
  <c r="U2073"/>
  <c r="AA2070"/>
  <c r="Z2071"/>
  <c r="W2072"/>
  <c r="Y2072" s="1"/>
  <c r="V2073"/>
  <c r="V2074" l="1"/>
  <c r="W2073"/>
  <c r="Y2073" s="1"/>
  <c r="AA2071"/>
  <c r="Z2072"/>
  <c r="X2073"/>
  <c r="U2074"/>
  <c r="X2074" l="1"/>
  <c r="U2075"/>
  <c r="AA2072"/>
  <c r="Z2073"/>
  <c r="W2074"/>
  <c r="Y2074" s="1"/>
  <c r="V2075"/>
  <c r="V2076" l="1"/>
  <c r="W2075"/>
  <c r="Y2075" s="1"/>
  <c r="AA2073"/>
  <c r="Z2074"/>
  <c r="X2075"/>
  <c r="U2076"/>
  <c r="X2076" l="1"/>
  <c r="U2077"/>
  <c r="AA2074"/>
  <c r="Z2075"/>
  <c r="W2076"/>
  <c r="Y2076" s="1"/>
  <c r="V2077"/>
  <c r="V2078" l="1"/>
  <c r="W2077"/>
  <c r="Y2077" s="1"/>
  <c r="AA2075"/>
  <c r="Z2076"/>
  <c r="X2077"/>
  <c r="U2078"/>
  <c r="X2078" l="1"/>
  <c r="U2079"/>
  <c r="AA2076"/>
  <c r="Z2077"/>
  <c r="W2078"/>
  <c r="Y2078" s="1"/>
  <c r="V2079"/>
  <c r="V2080" l="1"/>
  <c r="W2079"/>
  <c r="Y2079" s="1"/>
  <c r="AA2077"/>
  <c r="Z2078"/>
  <c r="X2079"/>
  <c r="U2080"/>
  <c r="X2080" l="1"/>
  <c r="U2081"/>
  <c r="AA2078"/>
  <c r="Z2079"/>
  <c r="W2080"/>
  <c r="Y2080" s="1"/>
  <c r="V2081"/>
  <c r="V2082" l="1"/>
  <c r="W2081"/>
  <c r="Y2081" s="1"/>
  <c r="AA2079"/>
  <c r="Z2080"/>
  <c r="X2081"/>
  <c r="U2082"/>
  <c r="X2082" l="1"/>
  <c r="U2083"/>
  <c r="AA2080"/>
  <c r="Z2081"/>
  <c r="W2082"/>
  <c r="Y2082" s="1"/>
  <c r="V2083"/>
  <c r="V2084" l="1"/>
  <c r="W2083"/>
  <c r="Y2083" s="1"/>
  <c r="AA2081"/>
  <c r="Z2082"/>
  <c r="X2083"/>
  <c r="U2084"/>
  <c r="X2084" l="1"/>
  <c r="U2085"/>
  <c r="AA2082"/>
  <c r="Z2083"/>
  <c r="W2084"/>
  <c r="Y2084" s="1"/>
  <c r="V2085"/>
  <c r="V2086" l="1"/>
  <c r="W2085"/>
  <c r="Y2085" s="1"/>
  <c r="AA2083"/>
  <c r="Z2084"/>
  <c r="X2085"/>
  <c r="U2086"/>
  <c r="X2086" l="1"/>
  <c r="U2087"/>
  <c r="AA2084"/>
  <c r="Z2085"/>
  <c r="W2086"/>
  <c r="Y2086" s="1"/>
  <c r="V2087"/>
  <c r="AA2085" l="1"/>
  <c r="Z2086"/>
  <c r="V2088"/>
  <c r="W2087"/>
  <c r="Y2087" s="1"/>
  <c r="X2087"/>
  <c r="U2088"/>
  <c r="X2088" l="1"/>
  <c r="U2089"/>
  <c r="AA2086"/>
  <c r="Z2087"/>
  <c r="W2088"/>
  <c r="Y2088" s="1"/>
  <c r="V2089"/>
  <c r="V2090" l="1"/>
  <c r="W2089"/>
  <c r="Y2089" s="1"/>
  <c r="AA2087"/>
  <c r="Z2088"/>
  <c r="X2089"/>
  <c r="U2090"/>
  <c r="X2090" l="1"/>
  <c r="U2091"/>
  <c r="AA2088"/>
  <c r="Z2089"/>
  <c r="W2090"/>
  <c r="Y2090" s="1"/>
  <c r="V2091"/>
  <c r="V2092" l="1"/>
  <c r="W2091"/>
  <c r="Y2091" s="1"/>
  <c r="AA2089"/>
  <c r="Z2090"/>
  <c r="X2091"/>
  <c r="U2092"/>
  <c r="X2092" l="1"/>
  <c r="U2093"/>
  <c r="AA2090"/>
  <c r="Z2091"/>
  <c r="W2092"/>
  <c r="Y2092" s="1"/>
  <c r="V2093"/>
  <c r="V2094" l="1"/>
  <c r="W2093"/>
  <c r="Y2093" s="1"/>
  <c r="AA2091"/>
  <c r="Z2092"/>
  <c r="X2093"/>
  <c r="U2094"/>
  <c r="X2094" l="1"/>
  <c r="U2095"/>
  <c r="AA2092"/>
  <c r="Z2093"/>
  <c r="W2094"/>
  <c r="Y2094" s="1"/>
  <c r="V2095"/>
  <c r="V2096" l="1"/>
  <c r="W2095"/>
  <c r="Y2095" s="1"/>
  <c r="AA2093"/>
  <c r="Z2094"/>
  <c r="X2095"/>
  <c r="U2096"/>
  <c r="X2096" l="1"/>
  <c r="U2097"/>
  <c r="AA2094"/>
  <c r="Z2095"/>
  <c r="W2096"/>
  <c r="Y2096" s="1"/>
  <c r="V2097"/>
  <c r="W2097" l="1"/>
  <c r="Y2097" s="1"/>
  <c r="V2098"/>
  <c r="AA2095"/>
  <c r="Z2096"/>
  <c r="X2097"/>
  <c r="U2098"/>
  <c r="X2098" l="1"/>
  <c r="U2099"/>
  <c r="AA2096"/>
  <c r="Z2097"/>
  <c r="W2098"/>
  <c r="Y2098" s="1"/>
  <c r="V2099"/>
  <c r="V2100" l="1"/>
  <c r="W2099"/>
  <c r="Y2099" s="1"/>
  <c r="AA2097"/>
  <c r="Z2098"/>
  <c r="X2099"/>
  <c r="U2100"/>
  <c r="X2100" l="1"/>
  <c r="U2101"/>
  <c r="AA2098"/>
  <c r="Z2099"/>
  <c r="W2100"/>
  <c r="Y2100" s="1"/>
  <c r="V2101"/>
  <c r="W2101" l="1"/>
  <c r="Y2101" s="1"/>
  <c r="V2102"/>
  <c r="AA2099"/>
  <c r="Z2100"/>
  <c r="X2101"/>
  <c r="U2102"/>
  <c r="X2102" l="1"/>
  <c r="U2103"/>
  <c r="AA2100"/>
  <c r="Z2101"/>
  <c r="W2102"/>
  <c r="Y2102" s="1"/>
  <c r="V2103"/>
  <c r="V2104" l="1"/>
  <c r="W2103"/>
  <c r="Y2103" s="1"/>
  <c r="AA2101"/>
  <c r="Z2102"/>
  <c r="X2103"/>
  <c r="U2104"/>
  <c r="X2104" l="1"/>
  <c r="U2105"/>
  <c r="AA2102"/>
  <c r="Z2103"/>
  <c r="W2104"/>
  <c r="Y2104" s="1"/>
  <c r="V2105"/>
  <c r="W2105" l="1"/>
  <c r="Y2105" s="1"/>
  <c r="V2106"/>
  <c r="AA2103"/>
  <c r="Z2104"/>
  <c r="X2105"/>
  <c r="U2106"/>
  <c r="X2106" l="1"/>
  <c r="U2107"/>
  <c r="AA2104"/>
  <c r="Z2105"/>
  <c r="W2106"/>
  <c r="Y2106" s="1"/>
  <c r="V2107"/>
  <c r="V2108" l="1"/>
  <c r="W2107"/>
  <c r="Y2107" s="1"/>
  <c r="AA2105"/>
  <c r="Z2106"/>
  <c r="X2107"/>
  <c r="U2108"/>
  <c r="X2108" l="1"/>
  <c r="U2109"/>
  <c r="AA2106"/>
  <c r="Z2107"/>
  <c r="W2108"/>
  <c r="Y2108" s="1"/>
  <c r="V2109"/>
  <c r="W2109" l="1"/>
  <c r="Y2109" s="1"/>
  <c r="V2110"/>
  <c r="AA2107"/>
  <c r="Z2108"/>
  <c r="X2109"/>
  <c r="U2110"/>
  <c r="X2110" l="1"/>
  <c r="U2111"/>
  <c r="AA2108"/>
  <c r="Z2109"/>
  <c r="W2110"/>
  <c r="Y2110" s="1"/>
  <c r="V2111"/>
  <c r="V2112" l="1"/>
  <c r="W2111"/>
  <c r="Y2111" s="1"/>
  <c r="AA2109"/>
  <c r="Z2110"/>
  <c r="X2111"/>
  <c r="U2112"/>
  <c r="X2112" l="1"/>
  <c r="U2113"/>
  <c r="AA2110"/>
  <c r="Z2111"/>
  <c r="W2112"/>
  <c r="Y2112" s="1"/>
  <c r="V2113"/>
  <c r="W2113" l="1"/>
  <c r="Y2113" s="1"/>
  <c r="V2114"/>
  <c r="AA2111"/>
  <c r="Z2112"/>
  <c r="X2113"/>
  <c r="U2114"/>
  <c r="X2114" l="1"/>
  <c r="U2115"/>
  <c r="AA2112"/>
  <c r="Z2113"/>
  <c r="W2114"/>
  <c r="Y2114" s="1"/>
  <c r="V2115"/>
  <c r="V2116" l="1"/>
  <c r="W2115"/>
  <c r="Y2115" s="1"/>
  <c r="AA2113"/>
  <c r="Z2114"/>
  <c r="X2115"/>
  <c r="U2116"/>
  <c r="X2116" l="1"/>
  <c r="U2117"/>
  <c r="AA2114"/>
  <c r="Z2115"/>
  <c r="W2116"/>
  <c r="Y2116" s="1"/>
  <c r="V2117"/>
  <c r="W2117" l="1"/>
  <c r="Y2117" s="1"/>
  <c r="V2118"/>
  <c r="AA2115"/>
  <c r="Z2116"/>
  <c r="X2117"/>
  <c r="U2118"/>
  <c r="X2118" l="1"/>
  <c r="U2119"/>
  <c r="AA2116"/>
  <c r="Z2117"/>
  <c r="W2118"/>
  <c r="Y2118" s="1"/>
  <c r="V2119"/>
  <c r="V2120" l="1"/>
  <c r="W2119"/>
  <c r="Y2119" s="1"/>
  <c r="AA2117"/>
  <c r="Z2118"/>
  <c r="X2119"/>
  <c r="U2120"/>
  <c r="X2120" l="1"/>
  <c r="U2121"/>
  <c r="AA2118"/>
  <c r="Z2119"/>
  <c r="W2120"/>
  <c r="Y2120" s="1"/>
  <c r="V2121"/>
  <c r="W2121" l="1"/>
  <c r="Y2121" s="1"/>
  <c r="V2122"/>
  <c r="AA2119"/>
  <c r="Z2120"/>
  <c r="X2121"/>
  <c r="U2122"/>
  <c r="X2122" l="1"/>
  <c r="U2123"/>
  <c r="AA2120"/>
  <c r="Z2121"/>
  <c r="W2122"/>
  <c r="Y2122" s="1"/>
  <c r="V2123"/>
  <c r="V2124" l="1"/>
  <c r="W2123"/>
  <c r="Y2123" s="1"/>
  <c r="AA2121"/>
  <c r="Z2122"/>
  <c r="X2123"/>
  <c r="U2124"/>
  <c r="X2124" l="1"/>
  <c r="U2125"/>
  <c r="AA2122"/>
  <c r="Z2123"/>
  <c r="W2124"/>
  <c r="Y2124" s="1"/>
  <c r="V2125"/>
  <c r="W2125" l="1"/>
  <c r="Y2125" s="1"/>
  <c r="V2126"/>
  <c r="AA2123"/>
  <c r="Z2124"/>
  <c r="X2125"/>
  <c r="U2126"/>
  <c r="X2126" l="1"/>
  <c r="U2127"/>
  <c r="AA2124"/>
  <c r="Z2125"/>
  <c r="W2126"/>
  <c r="Y2126" s="1"/>
  <c r="V2127"/>
  <c r="V2128" l="1"/>
  <c r="W2127"/>
  <c r="Y2127" s="1"/>
  <c r="AA2125"/>
  <c r="Z2126"/>
  <c r="X2127"/>
  <c r="U2128"/>
  <c r="X2128" l="1"/>
  <c r="U2129"/>
  <c r="AA2126"/>
  <c r="Z2127"/>
  <c r="W2128"/>
  <c r="Y2128" s="1"/>
  <c r="V2129"/>
  <c r="W2129" l="1"/>
  <c r="Y2129" s="1"/>
  <c r="V2130"/>
  <c r="AA2127"/>
  <c r="Z2128"/>
  <c r="X2129"/>
  <c r="U2130"/>
  <c r="X2130" l="1"/>
  <c r="U2131"/>
  <c r="AA2128"/>
  <c r="Z2129"/>
  <c r="W2130"/>
  <c r="Y2130" s="1"/>
  <c r="V2131"/>
  <c r="V2132" l="1"/>
  <c r="W2131"/>
  <c r="Y2131" s="1"/>
  <c r="AA2129"/>
  <c r="Z2130"/>
  <c r="X2131"/>
  <c r="U2132"/>
  <c r="X2132" l="1"/>
  <c r="U2133"/>
  <c r="AA2130"/>
  <c r="Z2131"/>
  <c r="W2132"/>
  <c r="Y2132" s="1"/>
  <c r="V2133"/>
  <c r="W2133" l="1"/>
  <c r="Y2133" s="1"/>
  <c r="V2134"/>
  <c r="AA2131"/>
  <c r="Z2132"/>
  <c r="X2133"/>
  <c r="U2134"/>
  <c r="X2134" l="1"/>
  <c r="U2135"/>
  <c r="AA2132"/>
  <c r="Z2133"/>
  <c r="W2134"/>
  <c r="Y2134" s="1"/>
  <c r="V2135"/>
  <c r="V2136" l="1"/>
  <c r="W2135"/>
  <c r="Y2135" s="1"/>
  <c r="AA2133"/>
  <c r="Z2134"/>
  <c r="X2135"/>
  <c r="U2136"/>
  <c r="X2136" l="1"/>
  <c r="U2137"/>
  <c r="AA2134"/>
  <c r="Z2135"/>
  <c r="W2136"/>
  <c r="Y2136" s="1"/>
  <c r="V2137"/>
  <c r="W2137" l="1"/>
  <c r="Y2137" s="1"/>
  <c r="V2138"/>
  <c r="AA2135"/>
  <c r="Z2136"/>
  <c r="X2137"/>
  <c r="U2138"/>
  <c r="X2138" l="1"/>
  <c r="U2139"/>
  <c r="AA2136"/>
  <c r="Z2137"/>
  <c r="W2138"/>
  <c r="Y2138" s="1"/>
  <c r="V2139"/>
  <c r="V2140" l="1"/>
  <c r="W2139"/>
  <c r="Y2139" s="1"/>
  <c r="AA2137"/>
  <c r="Z2138"/>
  <c r="X2139"/>
  <c r="U2140"/>
  <c r="X2140" l="1"/>
  <c r="U2141"/>
  <c r="AA2138"/>
  <c r="Z2139"/>
  <c r="W2140"/>
  <c r="Y2140" s="1"/>
  <c r="V2141"/>
  <c r="W2141" l="1"/>
  <c r="Y2141" s="1"/>
  <c r="V2142"/>
  <c r="AA2139"/>
  <c r="Z2140"/>
  <c r="X2141"/>
  <c r="U2142"/>
  <c r="X2142" l="1"/>
  <c r="U2143"/>
  <c r="AA2140"/>
  <c r="Z2141"/>
  <c r="W2142"/>
  <c r="Y2142" s="1"/>
  <c r="V2143"/>
  <c r="V2144" l="1"/>
  <c r="W2143"/>
  <c r="Y2143" s="1"/>
  <c r="AA2141"/>
  <c r="Z2142"/>
  <c r="X2143"/>
  <c r="U2144"/>
  <c r="X2144" l="1"/>
  <c r="U2145"/>
  <c r="AA2142"/>
  <c r="Z2143"/>
  <c r="W2144"/>
  <c r="Y2144" s="1"/>
  <c r="V2145"/>
  <c r="W2145" l="1"/>
  <c r="Y2145" s="1"/>
  <c r="V2146"/>
  <c r="AA2143"/>
  <c r="Z2144"/>
  <c r="X2145"/>
  <c r="U2146"/>
  <c r="X2146" l="1"/>
  <c r="U2147"/>
  <c r="AA2144"/>
  <c r="Z2145"/>
  <c r="W2146"/>
  <c r="Y2146" s="1"/>
  <c r="V2147"/>
  <c r="V2148" l="1"/>
  <c r="W2147"/>
  <c r="Y2147" s="1"/>
  <c r="AA2145"/>
  <c r="Z2146"/>
  <c r="X2147"/>
  <c r="U2148"/>
  <c r="X2148" l="1"/>
  <c r="U2149"/>
  <c r="AA2146"/>
  <c r="Z2147"/>
  <c r="W2148"/>
  <c r="Y2148" s="1"/>
  <c r="V2149"/>
  <c r="V2150" l="1"/>
  <c r="W2149"/>
  <c r="Y2149" s="1"/>
  <c r="AA2147"/>
  <c r="Z2148"/>
  <c r="X2149"/>
  <c r="U2150"/>
  <c r="X2150" l="1"/>
  <c r="U2151"/>
  <c r="AA2148"/>
  <c r="Z2149"/>
  <c r="W2150"/>
  <c r="Y2150" s="1"/>
  <c r="V2151"/>
  <c r="V2152" l="1"/>
  <c r="W2151"/>
  <c r="Y2151" s="1"/>
  <c r="AA2149"/>
  <c r="Z2150"/>
  <c r="X2151"/>
  <c r="U2152"/>
  <c r="W2152" l="1"/>
  <c r="V2153"/>
  <c r="Y2152"/>
  <c r="X2152"/>
  <c r="U2153"/>
  <c r="AA2150"/>
  <c r="Z2151"/>
  <c r="AA2151" l="1"/>
  <c r="Z2152"/>
  <c r="X2153"/>
  <c r="U2154"/>
  <c r="V2154"/>
  <c r="W2153"/>
  <c r="Y2153" s="1"/>
  <c r="W2154" l="1"/>
  <c r="Y2154" s="1"/>
  <c r="V2155"/>
  <c r="X2154"/>
  <c r="U2155"/>
  <c r="AA2152"/>
  <c r="Z2153"/>
  <c r="AA2153" l="1"/>
  <c r="Z2154"/>
  <c r="X2155"/>
  <c r="U2156"/>
  <c r="V2156"/>
  <c r="W2155"/>
  <c r="Y2155" s="1"/>
  <c r="W2156" l="1"/>
  <c r="Y2156" s="1"/>
  <c r="V2157"/>
  <c r="X2156"/>
  <c r="U2157"/>
  <c r="AA2154"/>
  <c r="Z2155"/>
  <c r="AA2155" l="1"/>
  <c r="Z2156"/>
  <c r="X2157"/>
  <c r="U2158"/>
  <c r="V2158"/>
  <c r="W2157"/>
  <c r="Y2157" s="1"/>
  <c r="W2158" l="1"/>
  <c r="Y2158" s="1"/>
  <c r="V2159"/>
  <c r="X2158"/>
  <c r="U2159"/>
  <c r="AA2156"/>
  <c r="Z2157"/>
  <c r="AA2157" l="1"/>
  <c r="Z2158"/>
  <c r="X2159"/>
  <c r="U2160"/>
  <c r="V2160"/>
  <c r="W2159"/>
  <c r="Y2159" s="1"/>
  <c r="W2160" l="1"/>
  <c r="Y2160" s="1"/>
  <c r="V2161"/>
  <c r="X2160"/>
  <c r="U2161"/>
  <c r="AA2158"/>
  <c r="Z2159"/>
  <c r="AA2159" l="1"/>
  <c r="Z2160"/>
  <c r="X2161"/>
  <c r="U2162"/>
  <c r="V2162"/>
  <c r="W2161"/>
  <c r="Y2161" s="1"/>
  <c r="X2162" l="1"/>
  <c r="U2163"/>
  <c r="AA2160"/>
  <c r="Z2161"/>
  <c r="W2162"/>
  <c r="Y2162" s="1"/>
  <c r="V2163"/>
  <c r="V2164" l="1"/>
  <c r="W2163"/>
  <c r="Y2163" s="1"/>
  <c r="AA2161"/>
  <c r="Z2162"/>
  <c r="X2163"/>
  <c r="U2164"/>
  <c r="X2164" l="1"/>
  <c r="U2165"/>
  <c r="AA2162"/>
  <c r="Z2163"/>
  <c r="W2164"/>
  <c r="Y2164" s="1"/>
  <c r="V2165"/>
  <c r="V2166" l="1"/>
  <c r="W2165"/>
  <c r="Y2165" s="1"/>
  <c r="AA2163"/>
  <c r="Z2164"/>
  <c r="X2165"/>
  <c r="U2166"/>
  <c r="X2166" l="1"/>
  <c r="U2167"/>
  <c r="AA2164"/>
  <c r="Z2165"/>
  <c r="W2166"/>
  <c r="Y2166" s="1"/>
  <c r="V2167"/>
  <c r="W2167" l="1"/>
  <c r="Y2167" s="1"/>
  <c r="V2168"/>
  <c r="AA2165"/>
  <c r="Z2166"/>
  <c r="X2167"/>
  <c r="U2168"/>
  <c r="X2168" l="1"/>
  <c r="U2169"/>
  <c r="AA2166"/>
  <c r="Z2167"/>
  <c r="W2168"/>
  <c r="Y2168" s="1"/>
  <c r="V2169"/>
  <c r="W2169" l="1"/>
  <c r="Y2169" s="1"/>
  <c r="V2170"/>
  <c r="AA2167"/>
  <c r="Z2168"/>
  <c r="X2169"/>
  <c r="U2170"/>
  <c r="X2170" l="1"/>
  <c r="U2171"/>
  <c r="AA2168"/>
  <c r="Z2169"/>
  <c r="W2170"/>
  <c r="Y2170" s="1"/>
  <c r="V2171"/>
  <c r="W2171" l="1"/>
  <c r="Y2171" s="1"/>
  <c r="V2172"/>
  <c r="AA2169"/>
  <c r="Z2170"/>
  <c r="X2171"/>
  <c r="U2172"/>
  <c r="X2172" l="1"/>
  <c r="U2173"/>
  <c r="AA2170"/>
  <c r="Z2171"/>
  <c r="W2172"/>
  <c r="Y2172" s="1"/>
  <c r="V2173"/>
  <c r="W2173" l="1"/>
  <c r="Y2173" s="1"/>
  <c r="V2174"/>
  <c r="AA2171"/>
  <c r="Z2172"/>
  <c r="X2173"/>
  <c r="U2174"/>
  <c r="X2174" l="1"/>
  <c r="U2175"/>
  <c r="AA2172"/>
  <c r="Z2173"/>
  <c r="W2174"/>
  <c r="Y2174" s="1"/>
  <c r="V2175"/>
  <c r="W2175" l="1"/>
  <c r="Y2175" s="1"/>
  <c r="V2176"/>
  <c r="AA2173"/>
  <c r="Z2174"/>
  <c r="X2175"/>
  <c r="U2176"/>
  <c r="U2177" l="1"/>
  <c r="X2176"/>
  <c r="AA2174"/>
  <c r="Z2175"/>
  <c r="W2176"/>
  <c r="Y2176" s="1"/>
  <c r="V2177"/>
  <c r="W2177" l="1"/>
  <c r="Y2177" s="1"/>
  <c r="V2178"/>
  <c r="AA2175"/>
  <c r="Z2176"/>
  <c r="U2178"/>
  <c r="X2177"/>
  <c r="AA2176" l="1"/>
  <c r="Z2177"/>
  <c r="W2178"/>
  <c r="Y2178" s="1"/>
  <c r="V2179"/>
  <c r="W2179" s="1"/>
  <c r="X2178"/>
  <c r="U2179"/>
  <c r="X2179" s="1"/>
  <c r="Y2179" l="1"/>
  <c r="AA2177"/>
  <c r="Z2178"/>
  <c r="AA2178" l="1"/>
  <c r="Z2179"/>
  <c r="AA2179" s="1"/>
  <c r="AA13" s="1"/>
  <c r="V12" s="1"/>
  <c r="V11" s="1"/>
  <c r="V8"/>
  <c r="P10" l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P73" s="1"/>
  <c r="P74" s="1"/>
  <c r="P75" s="1"/>
  <c r="P76" s="1"/>
  <c r="P77" s="1"/>
  <c r="P78" s="1"/>
  <c r="P79" s="1"/>
  <c r="P80" s="1"/>
  <c r="P81" s="1"/>
  <c r="P82" s="1"/>
  <c r="P83" s="1"/>
  <c r="P84" s="1"/>
  <c r="P85" s="1"/>
  <c r="P86" s="1"/>
  <c r="P87" s="1"/>
  <c r="P88" s="1"/>
  <c r="P89" s="1"/>
  <c r="P90" s="1"/>
  <c r="P91" s="1"/>
  <c r="P92" s="1"/>
  <c r="P93" s="1"/>
  <c r="P94" s="1"/>
  <c r="P95" s="1"/>
  <c r="P96" s="1"/>
  <c r="P97" s="1"/>
  <c r="P98" s="1"/>
  <c r="P99" s="1"/>
  <c r="P100" s="1"/>
  <c r="P101" s="1"/>
  <c r="P102" s="1"/>
  <c r="P103" s="1"/>
  <c r="P104" s="1"/>
  <c r="P105" s="1"/>
  <c r="P106" s="1"/>
  <c r="P107" s="1"/>
  <c r="P108" s="1"/>
  <c r="P109" s="1"/>
  <c r="P110" s="1"/>
  <c r="P111" s="1"/>
  <c r="P112" s="1"/>
  <c r="P113" s="1"/>
  <c r="P114" s="1"/>
  <c r="P115" s="1"/>
  <c r="P116" s="1"/>
  <c r="P117" s="1"/>
  <c r="P118" s="1"/>
  <c r="P119" s="1"/>
  <c r="P120" s="1"/>
  <c r="P121" s="1"/>
  <c r="P122" s="1"/>
  <c r="P123" s="1"/>
  <c r="P124" s="1"/>
  <c r="P125" s="1"/>
  <c r="P126" s="1"/>
  <c r="P127" s="1"/>
  <c r="P128" s="1"/>
  <c r="P129" s="1"/>
  <c r="P130" s="1"/>
  <c r="P131" s="1"/>
  <c r="P132" s="1"/>
  <c r="P133" s="1"/>
  <c r="P134" s="1"/>
  <c r="P135" s="1"/>
  <c r="P136" s="1"/>
  <c r="P137" s="1"/>
  <c r="P138" s="1"/>
  <c r="P139" s="1"/>
  <c r="P140" s="1"/>
  <c r="P141" s="1"/>
  <c r="P142" s="1"/>
  <c r="P143" s="1"/>
  <c r="P144" s="1"/>
  <c r="P145" s="1"/>
  <c r="P146" s="1"/>
  <c r="P147" s="1"/>
  <c r="P148" s="1"/>
  <c r="P149" s="1"/>
  <c r="P150" s="1"/>
  <c r="P151" s="1"/>
  <c r="P152" s="1"/>
  <c r="P153" s="1"/>
  <c r="P154" s="1"/>
  <c r="P155" s="1"/>
  <c r="P156" s="1"/>
  <c r="P157" s="1"/>
  <c r="P158" s="1"/>
  <c r="P159" s="1"/>
  <c r="P160" s="1"/>
  <c r="P161" s="1"/>
  <c r="P162" s="1"/>
  <c r="P163" s="1"/>
  <c r="P164" s="1"/>
  <c r="P165" s="1"/>
  <c r="P166" s="1"/>
  <c r="P167" s="1"/>
  <c r="P168" s="1"/>
  <c r="P169" s="1"/>
  <c r="P170" s="1"/>
  <c r="P171" s="1"/>
  <c r="P172" s="1"/>
  <c r="P173" s="1"/>
  <c r="P174" s="1"/>
  <c r="P175" s="1"/>
  <c r="P176" s="1"/>
  <c r="P177" s="1"/>
  <c r="P178" s="1"/>
  <c r="P179" s="1"/>
  <c r="P180" s="1"/>
  <c r="P181" s="1"/>
  <c r="P182" s="1"/>
  <c r="P183" s="1"/>
  <c r="P184" s="1"/>
  <c r="P185" s="1"/>
  <c r="P186" s="1"/>
  <c r="P187" s="1"/>
  <c r="P188" s="1"/>
  <c r="P189" s="1"/>
  <c r="P190" s="1"/>
  <c r="P191" s="1"/>
  <c r="P192" s="1"/>
  <c r="P193" s="1"/>
  <c r="P194" s="1"/>
  <c r="P195" s="1"/>
  <c r="P196" s="1"/>
  <c r="P197" s="1"/>
  <c r="P198" s="1"/>
  <c r="P199" s="1"/>
  <c r="P200" s="1"/>
  <c r="P201" s="1"/>
  <c r="P202" s="1"/>
  <c r="P203" s="1"/>
  <c r="P204" s="1"/>
  <c r="P205" s="1"/>
  <c r="P206" s="1"/>
  <c r="P207" s="1"/>
  <c r="P208" s="1"/>
  <c r="P209" s="1"/>
  <c r="P210" s="1"/>
  <c r="P211" s="1"/>
  <c r="P212" s="1"/>
  <c r="P213" s="1"/>
  <c r="P214" s="1"/>
  <c r="P215" s="1"/>
  <c r="P216" s="1"/>
  <c r="P217" s="1"/>
  <c r="P218" s="1"/>
  <c r="P219" s="1"/>
  <c r="P220" s="1"/>
  <c r="P221" s="1"/>
  <c r="P222" s="1"/>
  <c r="P223" s="1"/>
  <c r="P224" s="1"/>
  <c r="P225" s="1"/>
  <c r="P226" s="1"/>
  <c r="P227" s="1"/>
  <c r="P228" s="1"/>
  <c r="P229" s="1"/>
  <c r="P230" s="1"/>
  <c r="P231" s="1"/>
  <c r="P232" s="1"/>
  <c r="P233" s="1"/>
  <c r="P234" s="1"/>
  <c r="P235" s="1"/>
  <c r="P236" s="1"/>
  <c r="P237" s="1"/>
  <c r="P238" s="1"/>
  <c r="P239" s="1"/>
  <c r="P240" s="1"/>
  <c r="P241" s="1"/>
  <c r="P242" s="1"/>
  <c r="P243" s="1"/>
  <c r="P244" s="1"/>
  <c r="P245" s="1"/>
  <c r="P246" s="1"/>
  <c r="P247" s="1"/>
  <c r="P248" s="1"/>
  <c r="P249" s="1"/>
  <c r="P250" s="1"/>
  <c r="P251" s="1"/>
  <c r="P252" s="1"/>
  <c r="P253" s="1"/>
  <c r="P254" s="1"/>
  <c r="P255" s="1"/>
  <c r="P256" s="1"/>
  <c r="P257" s="1"/>
  <c r="P258" s="1"/>
  <c r="P259" s="1"/>
  <c r="P260" s="1"/>
  <c r="P261" s="1"/>
  <c r="P262" s="1"/>
  <c r="P263" s="1"/>
  <c r="P264" s="1"/>
  <c r="P265" s="1"/>
  <c r="P266" s="1"/>
  <c r="P267" s="1"/>
  <c r="P268" s="1"/>
  <c r="P269" s="1"/>
  <c r="P270" s="1"/>
  <c r="P271" s="1"/>
  <c r="P272" s="1"/>
  <c r="P273" s="1"/>
  <c r="P274" s="1"/>
  <c r="P275" s="1"/>
  <c r="P276" s="1"/>
  <c r="P277" s="1"/>
  <c r="P278" s="1"/>
  <c r="P279" s="1"/>
  <c r="P280" s="1"/>
  <c r="P281" s="1"/>
  <c r="P282" s="1"/>
  <c r="P283" s="1"/>
  <c r="P284" s="1"/>
  <c r="P285" s="1"/>
  <c r="P286" s="1"/>
  <c r="P287" s="1"/>
  <c r="P288" s="1"/>
  <c r="P289" s="1"/>
  <c r="P290" s="1"/>
  <c r="P291" s="1"/>
  <c r="P292" s="1"/>
  <c r="P293" s="1"/>
  <c r="P294" s="1"/>
  <c r="P295" s="1"/>
  <c r="P296" s="1"/>
  <c r="P297" s="1"/>
  <c r="P298" s="1"/>
  <c r="P299" s="1"/>
  <c r="P300" s="1"/>
  <c r="P301" s="1"/>
  <c r="P302" s="1"/>
  <c r="P303" s="1"/>
  <c r="P304" s="1"/>
  <c r="P305" s="1"/>
  <c r="P306" s="1"/>
  <c r="P307" s="1"/>
  <c r="P308" s="1"/>
  <c r="P309" s="1"/>
  <c r="P310" s="1"/>
  <c r="P311" s="1"/>
  <c r="P312" s="1"/>
  <c r="P313" s="1"/>
  <c r="P314" s="1"/>
  <c r="P315" s="1"/>
  <c r="P316" s="1"/>
  <c r="P317" s="1"/>
  <c r="P318" s="1"/>
  <c r="P319" s="1"/>
  <c r="P320" s="1"/>
  <c r="P321" s="1"/>
  <c r="P322" s="1"/>
  <c r="P323" s="1"/>
  <c r="P324" s="1"/>
  <c r="P325" s="1"/>
  <c r="P326" s="1"/>
  <c r="P327" s="1"/>
  <c r="P328" s="1"/>
  <c r="P329" s="1"/>
  <c r="P330" s="1"/>
  <c r="P331" s="1"/>
  <c r="P332" s="1"/>
  <c r="P333" s="1"/>
  <c r="P334" s="1"/>
  <c r="P335" s="1"/>
  <c r="P336" s="1"/>
  <c r="P337" s="1"/>
  <c r="P338" s="1"/>
  <c r="P339" s="1"/>
  <c r="P340" s="1"/>
  <c r="P341" s="1"/>
  <c r="P342" s="1"/>
  <c r="P343" s="1"/>
  <c r="P344" s="1"/>
  <c r="P345" s="1"/>
  <c r="P346" s="1"/>
  <c r="P347" s="1"/>
  <c r="P348" s="1"/>
  <c r="P349" s="1"/>
  <c r="P350" s="1"/>
  <c r="P351" s="1"/>
  <c r="P352" s="1"/>
  <c r="P353" s="1"/>
  <c r="P354" s="1"/>
  <c r="P355" s="1"/>
  <c r="P356" s="1"/>
  <c r="P357" s="1"/>
  <c r="P358" s="1"/>
  <c r="P359" s="1"/>
  <c r="P360" s="1"/>
  <c r="P361" s="1"/>
  <c r="P362" s="1"/>
  <c r="P363" s="1"/>
  <c r="P364" s="1"/>
  <c r="P365" s="1"/>
  <c r="P366" s="1"/>
  <c r="P367" s="1"/>
  <c r="P368" s="1"/>
  <c r="P369" s="1"/>
  <c r="P370" s="1"/>
  <c r="P371" s="1"/>
  <c r="P372" s="1"/>
  <c r="P373" s="1"/>
  <c r="P374" s="1"/>
  <c r="P375" s="1"/>
  <c r="P376" s="1"/>
  <c r="P377" s="1"/>
  <c r="P378" s="1"/>
  <c r="P379" s="1"/>
  <c r="P380" s="1"/>
  <c r="P381" s="1"/>
  <c r="P382" s="1"/>
  <c r="P383" s="1"/>
  <c r="P384" s="1"/>
  <c r="P385" s="1"/>
  <c r="P386" s="1"/>
  <c r="P387" s="1"/>
  <c r="P388" s="1"/>
  <c r="P389" s="1"/>
  <c r="P390" s="1"/>
  <c r="P391" s="1"/>
  <c r="P392" s="1"/>
  <c r="P393" s="1"/>
  <c r="P394" s="1"/>
  <c r="P395" s="1"/>
  <c r="P396" s="1"/>
  <c r="P397" s="1"/>
  <c r="P398" s="1"/>
  <c r="P399" s="1"/>
  <c r="P400" s="1"/>
  <c r="P401" s="1"/>
  <c r="P402" s="1"/>
  <c r="P403" s="1"/>
  <c r="P404" s="1"/>
  <c r="P405" s="1"/>
  <c r="P406" s="1"/>
  <c r="P407" s="1"/>
  <c r="P408" s="1"/>
  <c r="P409" s="1"/>
  <c r="P410" s="1"/>
  <c r="P411" s="1"/>
  <c r="P412" s="1"/>
  <c r="P413" s="1"/>
  <c r="P414" s="1"/>
  <c r="P415" s="1"/>
  <c r="P416" s="1"/>
  <c r="P417" s="1"/>
  <c r="P418" s="1"/>
  <c r="P419" s="1"/>
  <c r="P420" s="1"/>
  <c r="P421" s="1"/>
  <c r="P422" s="1"/>
  <c r="P423" s="1"/>
  <c r="P424" s="1"/>
  <c r="P425" s="1"/>
  <c r="P426" s="1"/>
  <c r="P427" s="1"/>
  <c r="P428" s="1"/>
  <c r="P429" s="1"/>
  <c r="P430" s="1"/>
  <c r="P431" s="1"/>
  <c r="P432" s="1"/>
  <c r="P433" s="1"/>
  <c r="P434" s="1"/>
  <c r="P435" s="1"/>
  <c r="P436" s="1"/>
  <c r="P437" s="1"/>
  <c r="P438" s="1"/>
  <c r="P439" s="1"/>
  <c r="P440" s="1"/>
  <c r="P441" s="1"/>
  <c r="P442" s="1"/>
  <c r="P443" s="1"/>
  <c r="P444" s="1"/>
  <c r="P445" s="1"/>
  <c r="P446" s="1"/>
  <c r="P447" s="1"/>
  <c r="P448" s="1"/>
  <c r="P449" s="1"/>
  <c r="P450" s="1"/>
  <c r="P451" s="1"/>
  <c r="P452" s="1"/>
  <c r="P453" s="1"/>
  <c r="P454" s="1"/>
  <c r="P455" s="1"/>
  <c r="P456" s="1"/>
  <c r="P457" s="1"/>
  <c r="P458" s="1"/>
  <c r="P459" s="1"/>
  <c r="P460" s="1"/>
  <c r="P461" s="1"/>
  <c r="P462" s="1"/>
  <c r="P463" s="1"/>
  <c r="P464" s="1"/>
  <c r="P465" s="1"/>
  <c r="P466" s="1"/>
  <c r="P467" s="1"/>
  <c r="P468" s="1"/>
  <c r="P469" s="1"/>
  <c r="P470" s="1"/>
  <c r="P471" s="1"/>
  <c r="P472" s="1"/>
  <c r="P473" s="1"/>
  <c r="P474" s="1"/>
  <c r="P475" s="1"/>
  <c r="P476" s="1"/>
  <c r="P477" s="1"/>
  <c r="P478" s="1"/>
  <c r="P479" s="1"/>
  <c r="P480" s="1"/>
  <c r="P481" s="1"/>
  <c r="P482" s="1"/>
  <c r="P483" s="1"/>
  <c r="P484" s="1"/>
  <c r="P485" s="1"/>
  <c r="P486" s="1"/>
  <c r="P487" s="1"/>
  <c r="P488" s="1"/>
  <c r="P489" s="1"/>
  <c r="P490" s="1"/>
  <c r="P491" s="1"/>
  <c r="P492" s="1"/>
  <c r="P493" s="1"/>
  <c r="P494" s="1"/>
  <c r="P495" s="1"/>
  <c r="P496" s="1"/>
  <c r="P497" s="1"/>
  <c r="P498" s="1"/>
  <c r="P499" s="1"/>
  <c r="P500" s="1"/>
  <c r="P501" s="1"/>
  <c r="P502" s="1"/>
  <c r="P503" s="1"/>
  <c r="P504" s="1"/>
  <c r="P505" s="1"/>
  <c r="P506" s="1"/>
  <c r="P507" s="1"/>
  <c r="P508" s="1"/>
  <c r="P509" s="1"/>
  <c r="P510" s="1"/>
  <c r="P511" s="1"/>
  <c r="P512" s="1"/>
  <c r="P513" s="1"/>
  <c r="P514" s="1"/>
  <c r="P515" s="1"/>
  <c r="P516" s="1"/>
  <c r="P517" s="1"/>
  <c r="P518" s="1"/>
  <c r="P519" s="1"/>
  <c r="P520" s="1"/>
  <c r="P521" s="1"/>
  <c r="P522" s="1"/>
  <c r="P523" s="1"/>
  <c r="P524" s="1"/>
  <c r="P525" s="1"/>
  <c r="P526" s="1"/>
  <c r="P527" s="1"/>
  <c r="P528" s="1"/>
  <c r="P529" s="1"/>
  <c r="P530" s="1"/>
  <c r="P531" s="1"/>
  <c r="P532" s="1"/>
  <c r="P533" s="1"/>
  <c r="P534" s="1"/>
  <c r="P535" s="1"/>
  <c r="P536" s="1"/>
  <c r="P537" s="1"/>
  <c r="P538" s="1"/>
  <c r="P539" s="1"/>
  <c r="P540" s="1"/>
  <c r="P541" s="1"/>
  <c r="P542" s="1"/>
  <c r="P543" s="1"/>
  <c r="P544" s="1"/>
  <c r="P545" s="1"/>
  <c r="P546" s="1"/>
  <c r="P547" s="1"/>
  <c r="P548" s="1"/>
  <c r="P549" s="1"/>
  <c r="P550" s="1"/>
  <c r="P551" s="1"/>
  <c r="P552" s="1"/>
  <c r="P553" s="1"/>
  <c r="P554" s="1"/>
  <c r="P555" s="1"/>
  <c r="P556" s="1"/>
  <c r="P557" s="1"/>
  <c r="P558" s="1"/>
  <c r="P559" s="1"/>
  <c r="P560" s="1"/>
  <c r="P561" s="1"/>
  <c r="P562" s="1"/>
  <c r="P563" s="1"/>
  <c r="P564" s="1"/>
  <c r="P565" s="1"/>
  <c r="P566" s="1"/>
  <c r="P567" s="1"/>
  <c r="P568" s="1"/>
  <c r="P569" s="1"/>
  <c r="P570" s="1"/>
  <c r="P571" s="1"/>
  <c r="P572" s="1"/>
  <c r="P573" s="1"/>
  <c r="P574" s="1"/>
  <c r="P575" s="1"/>
  <c r="P576" s="1"/>
  <c r="P577" s="1"/>
  <c r="P578" s="1"/>
  <c r="P579" s="1"/>
  <c r="P580" s="1"/>
  <c r="P581" s="1"/>
  <c r="P582" s="1"/>
  <c r="P583" s="1"/>
  <c r="P584" s="1"/>
  <c r="P585" s="1"/>
  <c r="P586" s="1"/>
  <c r="P587" s="1"/>
  <c r="P588" s="1"/>
  <c r="P589" s="1"/>
  <c r="P590" s="1"/>
  <c r="P591" s="1"/>
  <c r="P592" s="1"/>
  <c r="P593" s="1"/>
  <c r="P594" s="1"/>
  <c r="P595" s="1"/>
  <c r="P596" s="1"/>
  <c r="P597" s="1"/>
  <c r="P598" s="1"/>
  <c r="P599" s="1"/>
  <c r="P600" s="1"/>
  <c r="P601" s="1"/>
  <c r="P602" s="1"/>
  <c r="P603" s="1"/>
  <c r="P604" s="1"/>
  <c r="P605" s="1"/>
  <c r="P606" s="1"/>
  <c r="P607" s="1"/>
  <c r="P608" s="1"/>
  <c r="P609" s="1"/>
  <c r="P610" s="1"/>
  <c r="P611" s="1"/>
  <c r="P612" s="1"/>
  <c r="P613" s="1"/>
  <c r="P614" s="1"/>
  <c r="P615" s="1"/>
  <c r="P616" s="1"/>
  <c r="P617" s="1"/>
  <c r="P618" s="1"/>
  <c r="P619" s="1"/>
  <c r="P620" s="1"/>
  <c r="P621" s="1"/>
  <c r="P622" s="1"/>
  <c r="P623" s="1"/>
  <c r="P624" s="1"/>
  <c r="P625" s="1"/>
  <c r="P626" s="1"/>
  <c r="P627" s="1"/>
  <c r="P628" s="1"/>
  <c r="P629" s="1"/>
  <c r="P630" s="1"/>
  <c r="P631" s="1"/>
  <c r="P632" s="1"/>
  <c r="P633" s="1"/>
  <c r="P634" s="1"/>
  <c r="P635" s="1"/>
  <c r="P636" s="1"/>
  <c r="P637" s="1"/>
  <c r="P638" s="1"/>
  <c r="P639" s="1"/>
  <c r="P640" s="1"/>
  <c r="P641" s="1"/>
  <c r="P642" s="1"/>
  <c r="P643" s="1"/>
  <c r="P644" s="1"/>
  <c r="P645" s="1"/>
  <c r="P646" s="1"/>
  <c r="P647" s="1"/>
  <c r="P648" s="1"/>
  <c r="P649" s="1"/>
  <c r="P650" s="1"/>
  <c r="P651" s="1"/>
  <c r="P652" s="1"/>
  <c r="P653" s="1"/>
  <c r="P654" s="1"/>
  <c r="P655" s="1"/>
  <c r="P656" s="1"/>
  <c r="P657" s="1"/>
  <c r="P658" s="1"/>
  <c r="P659" s="1"/>
  <c r="P660" s="1"/>
  <c r="P661" s="1"/>
  <c r="P662" s="1"/>
  <c r="P663" s="1"/>
  <c r="P664" s="1"/>
  <c r="P665" s="1"/>
  <c r="P666" s="1"/>
  <c r="P667" s="1"/>
  <c r="P668" s="1"/>
  <c r="P669" s="1"/>
  <c r="P670" s="1"/>
  <c r="P671" s="1"/>
  <c r="P672" s="1"/>
  <c r="P673" s="1"/>
  <c r="P674" s="1"/>
  <c r="P675" s="1"/>
  <c r="P676" s="1"/>
  <c r="P677" s="1"/>
  <c r="P678" s="1"/>
  <c r="P679" s="1"/>
  <c r="P680" s="1"/>
  <c r="P681" s="1"/>
  <c r="P682" s="1"/>
  <c r="P683" s="1"/>
  <c r="P684" s="1"/>
  <c r="P685" s="1"/>
  <c r="P686" s="1"/>
  <c r="P687" s="1"/>
  <c r="P688" s="1"/>
  <c r="P689" s="1"/>
  <c r="P690" s="1"/>
  <c r="P691" s="1"/>
  <c r="P692" s="1"/>
  <c r="P693" s="1"/>
  <c r="P694" s="1"/>
  <c r="P695" s="1"/>
  <c r="P696" s="1"/>
  <c r="P697" s="1"/>
  <c r="P698" s="1"/>
  <c r="P699" s="1"/>
  <c r="P700" s="1"/>
  <c r="P701" s="1"/>
  <c r="P702" s="1"/>
  <c r="P703" s="1"/>
  <c r="P704" s="1"/>
  <c r="P705" s="1"/>
  <c r="P706" s="1"/>
  <c r="P707" s="1"/>
  <c r="P708" s="1"/>
  <c r="P709" s="1"/>
  <c r="P710" s="1"/>
  <c r="P711" s="1"/>
  <c r="P712" s="1"/>
  <c r="P713" s="1"/>
  <c r="P714" s="1"/>
  <c r="P715" s="1"/>
  <c r="P716" s="1"/>
  <c r="P717" s="1"/>
  <c r="P718" s="1"/>
  <c r="P719" s="1"/>
  <c r="P720" s="1"/>
  <c r="P721" s="1"/>
  <c r="P722" s="1"/>
  <c r="P723" s="1"/>
  <c r="P724" s="1"/>
  <c r="P725" s="1"/>
  <c r="P726" s="1"/>
  <c r="P727" s="1"/>
  <c r="P728" s="1"/>
  <c r="P729" s="1"/>
  <c r="P730" s="1"/>
  <c r="P731" s="1"/>
  <c r="P732" s="1"/>
  <c r="P733" s="1"/>
  <c r="P734" s="1"/>
  <c r="P735" s="1"/>
  <c r="P736" s="1"/>
  <c r="P737" s="1"/>
  <c r="P738" s="1"/>
  <c r="P739" s="1"/>
  <c r="P740" s="1"/>
  <c r="P741" s="1"/>
  <c r="P742" s="1"/>
  <c r="P743" s="1"/>
  <c r="P744" s="1"/>
  <c r="P745" s="1"/>
  <c r="P746" s="1"/>
  <c r="P747" s="1"/>
  <c r="P748" s="1"/>
  <c r="P749" s="1"/>
  <c r="P750" s="1"/>
  <c r="P751" s="1"/>
  <c r="P752" s="1"/>
  <c r="P753" s="1"/>
  <c r="P754" s="1"/>
  <c r="P755" s="1"/>
  <c r="P756" s="1"/>
  <c r="P757" s="1"/>
  <c r="P758" s="1"/>
  <c r="P759" s="1"/>
  <c r="P760" s="1"/>
  <c r="P761" s="1"/>
  <c r="P762" s="1"/>
  <c r="P763" s="1"/>
  <c r="P764" s="1"/>
  <c r="P765" s="1"/>
  <c r="P766" s="1"/>
  <c r="P767" s="1"/>
  <c r="P768" s="1"/>
  <c r="P769" s="1"/>
  <c r="P770" s="1"/>
  <c r="P771" s="1"/>
  <c r="P772" s="1"/>
  <c r="P773" s="1"/>
  <c r="P774" s="1"/>
  <c r="P775" s="1"/>
  <c r="P776" s="1"/>
  <c r="P777" s="1"/>
  <c r="P778" s="1"/>
  <c r="P779" s="1"/>
  <c r="P780" s="1"/>
  <c r="P781" s="1"/>
  <c r="P782" s="1"/>
  <c r="P783" s="1"/>
  <c r="P784" s="1"/>
  <c r="P785" s="1"/>
  <c r="P786" s="1"/>
  <c r="P787" s="1"/>
  <c r="P788" s="1"/>
  <c r="P789" s="1"/>
  <c r="P790" s="1"/>
  <c r="P791" s="1"/>
  <c r="P792" s="1"/>
  <c r="P793" s="1"/>
  <c r="P794" s="1"/>
  <c r="P795" s="1"/>
  <c r="P796" s="1"/>
  <c r="P797" s="1"/>
  <c r="P798" s="1"/>
  <c r="P799" s="1"/>
  <c r="P800" s="1"/>
  <c r="P801" s="1"/>
  <c r="P802" s="1"/>
  <c r="P803" s="1"/>
  <c r="P804" s="1"/>
  <c r="P805" s="1"/>
  <c r="P806" s="1"/>
  <c r="P807" s="1"/>
  <c r="P808" s="1"/>
  <c r="P809" s="1"/>
  <c r="P810" s="1"/>
  <c r="P811" s="1"/>
  <c r="P812" s="1"/>
  <c r="P813" s="1"/>
  <c r="P814" s="1"/>
  <c r="P815" s="1"/>
  <c r="P816" s="1"/>
  <c r="P817" s="1"/>
  <c r="P818" s="1"/>
  <c r="P819" s="1"/>
  <c r="P820" s="1"/>
  <c r="P821" s="1"/>
  <c r="P822" s="1"/>
  <c r="P823" s="1"/>
  <c r="P824" s="1"/>
  <c r="P825" s="1"/>
  <c r="P826" s="1"/>
  <c r="P827" s="1"/>
  <c r="P828" s="1"/>
  <c r="P829" s="1"/>
  <c r="P830" s="1"/>
  <c r="P831" s="1"/>
  <c r="P832" s="1"/>
  <c r="P833" s="1"/>
  <c r="P834" s="1"/>
  <c r="P835" s="1"/>
  <c r="P836" s="1"/>
  <c r="P837" s="1"/>
  <c r="P838" s="1"/>
  <c r="P839" s="1"/>
  <c r="P840" s="1"/>
  <c r="P841" s="1"/>
  <c r="P842" s="1"/>
  <c r="P843" s="1"/>
  <c r="P844" s="1"/>
  <c r="P845" s="1"/>
  <c r="P846" s="1"/>
  <c r="P847" s="1"/>
  <c r="P848" s="1"/>
  <c r="P849" s="1"/>
  <c r="P850" s="1"/>
  <c r="P851" s="1"/>
  <c r="P852" s="1"/>
  <c r="P853" s="1"/>
  <c r="P854" s="1"/>
  <c r="P855" s="1"/>
  <c r="P856" s="1"/>
  <c r="P857" s="1"/>
  <c r="P858" s="1"/>
  <c r="P859" s="1"/>
  <c r="P860" s="1"/>
  <c r="P861" s="1"/>
  <c r="P862" s="1"/>
  <c r="P863" s="1"/>
  <c r="P864" s="1"/>
  <c r="P865" s="1"/>
  <c r="P866" s="1"/>
  <c r="P867" s="1"/>
  <c r="P868" s="1"/>
  <c r="P869" s="1"/>
  <c r="P870" s="1"/>
  <c r="P871" s="1"/>
  <c r="P872" s="1"/>
  <c r="P873" s="1"/>
  <c r="P874" s="1"/>
  <c r="P875" s="1"/>
  <c r="P876" s="1"/>
  <c r="P877" s="1"/>
  <c r="P878" s="1"/>
  <c r="P879" s="1"/>
  <c r="P880" s="1"/>
  <c r="P881" s="1"/>
  <c r="P882" s="1"/>
  <c r="P883" s="1"/>
  <c r="P884" s="1"/>
  <c r="P885" s="1"/>
  <c r="P886" s="1"/>
  <c r="P887" s="1"/>
  <c r="P888" s="1"/>
  <c r="P889" s="1"/>
  <c r="P890" s="1"/>
  <c r="P891" s="1"/>
  <c r="P892" s="1"/>
  <c r="P893" s="1"/>
  <c r="P894" s="1"/>
  <c r="P895" s="1"/>
  <c r="P896" s="1"/>
  <c r="P897" s="1"/>
  <c r="P898" s="1"/>
  <c r="P899" s="1"/>
  <c r="P900" s="1"/>
  <c r="P901" s="1"/>
  <c r="P902" s="1"/>
  <c r="P903" s="1"/>
  <c r="P904" s="1"/>
  <c r="P905" s="1"/>
  <c r="P906" s="1"/>
  <c r="P907" s="1"/>
  <c r="P908" s="1"/>
  <c r="P909" s="1"/>
  <c r="P910" s="1"/>
  <c r="P911" s="1"/>
  <c r="P912" s="1"/>
  <c r="P913" s="1"/>
  <c r="P914" s="1"/>
  <c r="P915" s="1"/>
  <c r="P916" s="1"/>
  <c r="P917" s="1"/>
  <c r="P918" s="1"/>
  <c r="P919" s="1"/>
  <c r="P920" s="1"/>
  <c r="P921" s="1"/>
  <c r="P922" s="1"/>
  <c r="P923" s="1"/>
  <c r="P924" s="1"/>
  <c r="P925" s="1"/>
  <c r="P926" s="1"/>
  <c r="P927" s="1"/>
  <c r="P928" s="1"/>
  <c r="P929" s="1"/>
  <c r="P930" s="1"/>
  <c r="P931" s="1"/>
  <c r="P932" s="1"/>
  <c r="P933" s="1"/>
  <c r="P934" s="1"/>
  <c r="P935" s="1"/>
  <c r="P936" s="1"/>
  <c r="P937" s="1"/>
  <c r="P938" s="1"/>
  <c r="P939" s="1"/>
  <c r="P940" s="1"/>
  <c r="P941" s="1"/>
  <c r="P942" s="1"/>
  <c r="P943" s="1"/>
  <c r="P944" s="1"/>
  <c r="P945" s="1"/>
  <c r="P946" s="1"/>
  <c r="P947" s="1"/>
  <c r="P948" s="1"/>
  <c r="P949" s="1"/>
  <c r="P950" s="1"/>
  <c r="P951" s="1"/>
  <c r="P952" s="1"/>
  <c r="P953" s="1"/>
  <c r="P954" s="1"/>
  <c r="P955" s="1"/>
  <c r="P956" s="1"/>
  <c r="P957" s="1"/>
  <c r="P958" s="1"/>
  <c r="P959" s="1"/>
  <c r="P960" s="1"/>
  <c r="P961" s="1"/>
  <c r="P962" s="1"/>
  <c r="P963" s="1"/>
  <c r="P964" s="1"/>
  <c r="P965" s="1"/>
  <c r="P966" s="1"/>
  <c r="P967" s="1"/>
  <c r="P968" s="1"/>
  <c r="P969" s="1"/>
  <c r="P970" s="1"/>
  <c r="P971" s="1"/>
  <c r="P972" s="1"/>
  <c r="P973" s="1"/>
  <c r="P974" s="1"/>
  <c r="P975" s="1"/>
  <c r="P976" s="1"/>
  <c r="P977" s="1"/>
  <c r="P978" s="1"/>
  <c r="P979" s="1"/>
  <c r="P980" s="1"/>
  <c r="P981" s="1"/>
  <c r="P982" s="1"/>
  <c r="P983" s="1"/>
  <c r="P984" s="1"/>
  <c r="P985" s="1"/>
  <c r="P986" s="1"/>
  <c r="P987" s="1"/>
  <c r="P988" s="1"/>
  <c r="P989" s="1"/>
  <c r="P990" s="1"/>
  <c r="P991" s="1"/>
  <c r="P992" s="1"/>
  <c r="P993" s="1"/>
  <c r="P994" s="1"/>
  <c r="P995" s="1"/>
  <c r="O15" l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O218" s="1"/>
  <c r="O219" s="1"/>
  <c r="O220" s="1"/>
  <c r="O221" s="1"/>
  <c r="O222" s="1"/>
  <c r="O223" s="1"/>
  <c r="O224" s="1"/>
  <c r="O225" s="1"/>
  <c r="O226" s="1"/>
  <c r="O227" s="1"/>
  <c r="O228" s="1"/>
  <c r="O229" s="1"/>
  <c r="O230" s="1"/>
  <c r="O231" s="1"/>
  <c r="O232" s="1"/>
  <c r="O233" s="1"/>
  <c r="O234" s="1"/>
  <c r="O235" s="1"/>
  <c r="O236" s="1"/>
  <c r="O237" s="1"/>
  <c r="O238" s="1"/>
  <c r="O239" s="1"/>
  <c r="O240" s="1"/>
  <c r="O241" s="1"/>
  <c r="O242" s="1"/>
  <c r="O243" s="1"/>
  <c r="O244" s="1"/>
  <c r="O245" s="1"/>
  <c r="O246" s="1"/>
  <c r="O247" s="1"/>
  <c r="O248" s="1"/>
  <c r="O249" s="1"/>
  <c r="O250" s="1"/>
  <c r="O251" s="1"/>
  <c r="O252" s="1"/>
  <c r="O253" s="1"/>
  <c r="O254" s="1"/>
  <c r="O255" s="1"/>
  <c r="O256" s="1"/>
  <c r="O257" s="1"/>
  <c r="O258" s="1"/>
  <c r="O259" s="1"/>
  <c r="O260" s="1"/>
  <c r="O261" s="1"/>
  <c r="O262" s="1"/>
  <c r="O263" s="1"/>
  <c r="O264" s="1"/>
  <c r="O265" s="1"/>
  <c r="O266" s="1"/>
  <c r="O267" s="1"/>
  <c r="O268" s="1"/>
  <c r="O269" s="1"/>
  <c r="O270" s="1"/>
  <c r="O271" s="1"/>
  <c r="O272" s="1"/>
  <c r="O273" s="1"/>
  <c r="O274" s="1"/>
  <c r="O275" s="1"/>
  <c r="O276" s="1"/>
  <c r="O277" s="1"/>
  <c r="O278" s="1"/>
  <c r="O279" s="1"/>
  <c r="O280" s="1"/>
  <c r="O281" s="1"/>
  <c r="O282" s="1"/>
  <c r="O283" s="1"/>
  <c r="O284" s="1"/>
  <c r="O285" s="1"/>
  <c r="O286" s="1"/>
  <c r="O287" s="1"/>
  <c r="O288" s="1"/>
  <c r="O289" s="1"/>
  <c r="O290" s="1"/>
  <c r="O291" s="1"/>
  <c r="O292" s="1"/>
  <c r="O293" s="1"/>
  <c r="O294" s="1"/>
  <c r="O295" s="1"/>
  <c r="O296" s="1"/>
  <c r="O297" s="1"/>
  <c r="O298" s="1"/>
  <c r="O299" s="1"/>
  <c r="O300" s="1"/>
  <c r="O301" s="1"/>
  <c r="O302" s="1"/>
  <c r="O303" s="1"/>
  <c r="O304" s="1"/>
  <c r="O305" s="1"/>
  <c r="O306" s="1"/>
  <c r="O307" s="1"/>
  <c r="O308" s="1"/>
  <c r="O309" s="1"/>
  <c r="O310" s="1"/>
  <c r="O311" s="1"/>
  <c r="O312" s="1"/>
  <c r="O313" s="1"/>
  <c r="O314" s="1"/>
  <c r="O315" s="1"/>
  <c r="O316" s="1"/>
  <c r="O317" s="1"/>
  <c r="O318" s="1"/>
  <c r="O319" s="1"/>
  <c r="O320" s="1"/>
  <c r="O321" s="1"/>
  <c r="O322" s="1"/>
  <c r="O323" s="1"/>
  <c r="O324" s="1"/>
  <c r="O325" s="1"/>
  <c r="O326" s="1"/>
  <c r="O327" s="1"/>
  <c r="O328" s="1"/>
  <c r="O329" s="1"/>
  <c r="O330" s="1"/>
  <c r="O331" s="1"/>
  <c r="O332" s="1"/>
  <c r="O333" s="1"/>
  <c r="O334" s="1"/>
  <c r="O335" s="1"/>
  <c r="O336" s="1"/>
  <c r="O337" s="1"/>
  <c r="O338" s="1"/>
  <c r="O339" s="1"/>
  <c r="O340" s="1"/>
  <c r="O341" s="1"/>
  <c r="O342" s="1"/>
  <c r="O343" s="1"/>
  <c r="O344" s="1"/>
  <c r="O345" s="1"/>
  <c r="O346" s="1"/>
  <c r="O347" s="1"/>
  <c r="O348" s="1"/>
  <c r="O349" s="1"/>
  <c r="O350" s="1"/>
  <c r="O351" s="1"/>
  <c r="O352" s="1"/>
  <c r="O353" s="1"/>
  <c r="O354" s="1"/>
  <c r="O355" s="1"/>
  <c r="O356" s="1"/>
  <c r="O357" s="1"/>
  <c r="O358" s="1"/>
  <c r="O359" s="1"/>
  <c r="O360" s="1"/>
  <c r="O361" s="1"/>
  <c r="O362" s="1"/>
  <c r="O363" s="1"/>
  <c r="O364" s="1"/>
  <c r="O365" s="1"/>
  <c r="O366" s="1"/>
  <c r="O367" s="1"/>
  <c r="O368" s="1"/>
  <c r="O369" s="1"/>
  <c r="O370" s="1"/>
  <c r="O371" s="1"/>
  <c r="O372" s="1"/>
  <c r="O373" s="1"/>
  <c r="O374" s="1"/>
  <c r="O375" s="1"/>
  <c r="O376" s="1"/>
  <c r="O377" s="1"/>
  <c r="O378" s="1"/>
  <c r="O379" s="1"/>
  <c r="O380" s="1"/>
  <c r="O381" s="1"/>
  <c r="O382" s="1"/>
  <c r="O383" s="1"/>
  <c r="O384" s="1"/>
  <c r="O385" s="1"/>
  <c r="O386" s="1"/>
  <c r="O387" s="1"/>
  <c r="O388" s="1"/>
  <c r="O389" s="1"/>
  <c r="O390" s="1"/>
  <c r="O391" s="1"/>
  <c r="O392" s="1"/>
  <c r="O393" s="1"/>
  <c r="O394" s="1"/>
  <c r="O395" s="1"/>
  <c r="O396" s="1"/>
  <c r="O397" s="1"/>
  <c r="O398" s="1"/>
  <c r="O399" s="1"/>
  <c r="O400" s="1"/>
  <c r="O401" s="1"/>
  <c r="O402" s="1"/>
  <c r="O403" s="1"/>
  <c r="O404" s="1"/>
  <c r="O405" s="1"/>
  <c r="O406" s="1"/>
  <c r="O407" s="1"/>
  <c r="O408" s="1"/>
  <c r="O409" s="1"/>
  <c r="O410" s="1"/>
  <c r="O411" s="1"/>
  <c r="O412" s="1"/>
  <c r="O413" s="1"/>
  <c r="O414" s="1"/>
  <c r="O415" s="1"/>
  <c r="O416" s="1"/>
  <c r="O417" s="1"/>
  <c r="O418" s="1"/>
  <c r="O419" s="1"/>
  <c r="O420" s="1"/>
  <c r="O421" s="1"/>
  <c r="O422" s="1"/>
  <c r="O423" s="1"/>
  <c r="O424" s="1"/>
  <c r="O425" s="1"/>
  <c r="O426" s="1"/>
  <c r="O427" s="1"/>
  <c r="O428" s="1"/>
  <c r="O429" s="1"/>
  <c r="O430" s="1"/>
  <c r="O431" s="1"/>
  <c r="O432" s="1"/>
  <c r="O433" s="1"/>
  <c r="O434" s="1"/>
  <c r="O435" s="1"/>
  <c r="O436" s="1"/>
  <c r="O437" s="1"/>
  <c r="O438" s="1"/>
  <c r="O439" s="1"/>
  <c r="O440" s="1"/>
  <c r="O441" s="1"/>
  <c r="O442" s="1"/>
  <c r="O443" s="1"/>
  <c r="O444" s="1"/>
  <c r="O445" s="1"/>
  <c r="O446" s="1"/>
  <c r="O447" s="1"/>
  <c r="O448" s="1"/>
  <c r="O449" s="1"/>
  <c r="O450" s="1"/>
  <c r="O451" s="1"/>
  <c r="O452" s="1"/>
  <c r="O453" s="1"/>
  <c r="O454" s="1"/>
  <c r="O455" s="1"/>
  <c r="O456" s="1"/>
  <c r="O457" s="1"/>
  <c r="O458" s="1"/>
  <c r="O459" s="1"/>
  <c r="O460" s="1"/>
  <c r="O461" s="1"/>
  <c r="O462" s="1"/>
  <c r="O463" s="1"/>
  <c r="O464" s="1"/>
  <c r="O465" s="1"/>
  <c r="O466" s="1"/>
  <c r="O467" s="1"/>
  <c r="O468" s="1"/>
  <c r="O469" s="1"/>
  <c r="O470" s="1"/>
  <c r="O471" s="1"/>
  <c r="O472" s="1"/>
  <c r="O473" s="1"/>
  <c r="O474" s="1"/>
  <c r="O475" s="1"/>
  <c r="O476" s="1"/>
  <c r="O477" s="1"/>
  <c r="O478" s="1"/>
  <c r="O479" s="1"/>
  <c r="O480" s="1"/>
  <c r="O481" s="1"/>
  <c r="O482" s="1"/>
  <c r="O483" s="1"/>
  <c r="O484" s="1"/>
  <c r="O485" s="1"/>
  <c r="O486" s="1"/>
  <c r="O487" s="1"/>
  <c r="O488" s="1"/>
  <c r="O489" s="1"/>
  <c r="O490" s="1"/>
  <c r="O491" s="1"/>
  <c r="O492" s="1"/>
  <c r="O493" s="1"/>
  <c r="O494" s="1"/>
  <c r="O495" s="1"/>
  <c r="O496" s="1"/>
  <c r="O497" s="1"/>
  <c r="O498" s="1"/>
  <c r="O499" s="1"/>
  <c r="O500" s="1"/>
  <c r="O501" s="1"/>
  <c r="O502" s="1"/>
  <c r="O503" s="1"/>
  <c r="O504" s="1"/>
  <c r="O505" s="1"/>
  <c r="O506" s="1"/>
  <c r="O507" s="1"/>
  <c r="O508" s="1"/>
  <c r="O509" s="1"/>
  <c r="O510" s="1"/>
  <c r="O511" s="1"/>
  <c r="O512" s="1"/>
  <c r="O513" s="1"/>
  <c r="O514" s="1"/>
  <c r="O515" s="1"/>
  <c r="O516" s="1"/>
  <c r="O517" s="1"/>
  <c r="O518" s="1"/>
  <c r="O519" s="1"/>
  <c r="O520" s="1"/>
  <c r="O521" s="1"/>
  <c r="O522" s="1"/>
  <c r="O523" s="1"/>
  <c r="O524" s="1"/>
  <c r="O525" s="1"/>
  <c r="O526" s="1"/>
  <c r="O527" s="1"/>
  <c r="O528" s="1"/>
  <c r="O529" s="1"/>
  <c r="O530" s="1"/>
  <c r="O531" s="1"/>
  <c r="O532" s="1"/>
  <c r="O533" s="1"/>
  <c r="O534" s="1"/>
  <c r="O535" s="1"/>
  <c r="O536" s="1"/>
  <c r="O537" s="1"/>
  <c r="O538" s="1"/>
  <c r="O539" s="1"/>
  <c r="O540" s="1"/>
  <c r="O541" s="1"/>
  <c r="O542" s="1"/>
  <c r="O543" s="1"/>
  <c r="O544" s="1"/>
  <c r="O545" s="1"/>
  <c r="O546" s="1"/>
  <c r="O547" s="1"/>
  <c r="O548" s="1"/>
  <c r="O549" s="1"/>
  <c r="O550" s="1"/>
  <c r="O551" s="1"/>
  <c r="O552" s="1"/>
  <c r="O553" s="1"/>
  <c r="O554" s="1"/>
  <c r="O555" s="1"/>
  <c r="O556" s="1"/>
  <c r="O557" s="1"/>
  <c r="O558" s="1"/>
  <c r="O559" s="1"/>
  <c r="O560" s="1"/>
  <c r="O561" s="1"/>
  <c r="O562" s="1"/>
  <c r="O563" s="1"/>
  <c r="O564" s="1"/>
  <c r="O565" s="1"/>
  <c r="O566" s="1"/>
  <c r="O567" s="1"/>
  <c r="O568" s="1"/>
  <c r="O569" s="1"/>
  <c r="O570" s="1"/>
  <c r="O571" s="1"/>
  <c r="O572" s="1"/>
  <c r="O573" s="1"/>
  <c r="O574" s="1"/>
  <c r="O575" s="1"/>
  <c r="O576" s="1"/>
  <c r="O577" s="1"/>
  <c r="O578" s="1"/>
  <c r="O579" s="1"/>
  <c r="O580" s="1"/>
  <c r="O581" s="1"/>
  <c r="O582" s="1"/>
  <c r="O583" s="1"/>
  <c r="O584" s="1"/>
  <c r="O585" s="1"/>
  <c r="O586" s="1"/>
  <c r="O587" s="1"/>
  <c r="O588" s="1"/>
  <c r="O589" s="1"/>
  <c r="O590" s="1"/>
  <c r="O591" s="1"/>
  <c r="O592" s="1"/>
  <c r="O593" s="1"/>
  <c r="O594" s="1"/>
  <c r="O595" s="1"/>
  <c r="O596" s="1"/>
  <c r="O597" s="1"/>
  <c r="O598" s="1"/>
  <c r="O599" s="1"/>
  <c r="O600" s="1"/>
  <c r="O601" s="1"/>
  <c r="O602" s="1"/>
  <c r="O603" s="1"/>
  <c r="O604" s="1"/>
  <c r="O605" s="1"/>
  <c r="O606" s="1"/>
  <c r="O607" s="1"/>
  <c r="O608" s="1"/>
  <c r="O609" s="1"/>
  <c r="O610" s="1"/>
  <c r="O611" s="1"/>
  <c r="O612" s="1"/>
  <c r="O613" s="1"/>
  <c r="O614" s="1"/>
  <c r="O615" s="1"/>
  <c r="O616" s="1"/>
  <c r="O617" s="1"/>
  <c r="O618" s="1"/>
  <c r="O619" s="1"/>
  <c r="O620" s="1"/>
  <c r="O621" s="1"/>
  <c r="O622" s="1"/>
  <c r="O623" s="1"/>
  <c r="O624" s="1"/>
  <c r="O625" s="1"/>
  <c r="O626" s="1"/>
  <c r="O627" s="1"/>
  <c r="O628" s="1"/>
  <c r="O629" s="1"/>
  <c r="O630" s="1"/>
  <c r="O631" s="1"/>
  <c r="O632" s="1"/>
  <c r="O633" s="1"/>
  <c r="O634" s="1"/>
  <c r="O635" s="1"/>
  <c r="O636" s="1"/>
  <c r="O637" s="1"/>
  <c r="O638" s="1"/>
  <c r="O639" s="1"/>
  <c r="O640" s="1"/>
  <c r="O641" s="1"/>
  <c r="O642" s="1"/>
  <c r="O643" s="1"/>
  <c r="O644" s="1"/>
  <c r="O645" s="1"/>
  <c r="O646" s="1"/>
  <c r="O647" s="1"/>
  <c r="O648" s="1"/>
  <c r="O649" s="1"/>
  <c r="O650" s="1"/>
  <c r="O651" s="1"/>
  <c r="O652" s="1"/>
  <c r="O653" s="1"/>
  <c r="O654" s="1"/>
  <c r="O655" s="1"/>
  <c r="O656" s="1"/>
  <c r="O657" s="1"/>
  <c r="O658" s="1"/>
  <c r="O659" s="1"/>
  <c r="O660" s="1"/>
  <c r="O661" s="1"/>
  <c r="O662" s="1"/>
  <c r="O663" s="1"/>
  <c r="O664" s="1"/>
  <c r="O665" s="1"/>
  <c r="O666" s="1"/>
  <c r="O667" s="1"/>
  <c r="O668" s="1"/>
  <c r="O669" s="1"/>
  <c r="O670" s="1"/>
  <c r="O671" s="1"/>
  <c r="O672" s="1"/>
  <c r="O673" s="1"/>
  <c r="O674" s="1"/>
  <c r="O675" s="1"/>
  <c r="O676" s="1"/>
  <c r="O677" s="1"/>
  <c r="O678" s="1"/>
  <c r="O679" s="1"/>
  <c r="O680" s="1"/>
  <c r="O681" s="1"/>
  <c r="O682" s="1"/>
  <c r="O683" s="1"/>
  <c r="O684" s="1"/>
  <c r="O685" s="1"/>
  <c r="O686" s="1"/>
  <c r="O687" s="1"/>
  <c r="O688" s="1"/>
  <c r="O689" s="1"/>
  <c r="O690" s="1"/>
  <c r="O691" s="1"/>
  <c r="O692" s="1"/>
  <c r="O693" s="1"/>
  <c r="O694" s="1"/>
  <c r="O695" s="1"/>
  <c r="O696" s="1"/>
  <c r="O697" s="1"/>
  <c r="O698" s="1"/>
  <c r="O699" s="1"/>
  <c r="O700" s="1"/>
  <c r="O701" s="1"/>
  <c r="O702" s="1"/>
  <c r="O703" s="1"/>
  <c r="O704" s="1"/>
  <c r="O705" s="1"/>
  <c r="O706" s="1"/>
  <c r="O707" s="1"/>
  <c r="O708" s="1"/>
  <c r="O709" s="1"/>
  <c r="O710" s="1"/>
  <c r="O711" s="1"/>
  <c r="O712" s="1"/>
  <c r="O713" s="1"/>
  <c r="O714" s="1"/>
  <c r="O715" s="1"/>
  <c r="O716" s="1"/>
  <c r="O717" s="1"/>
  <c r="O718" s="1"/>
  <c r="O719" s="1"/>
  <c r="O720" s="1"/>
  <c r="O721" s="1"/>
  <c r="O722" s="1"/>
  <c r="O723" s="1"/>
  <c r="O724" s="1"/>
  <c r="O725" s="1"/>
  <c r="O726" s="1"/>
  <c r="O727" s="1"/>
  <c r="O728" s="1"/>
  <c r="O729" s="1"/>
  <c r="O730" s="1"/>
  <c r="O731" s="1"/>
  <c r="O732" s="1"/>
  <c r="O733" s="1"/>
  <c r="O734" s="1"/>
  <c r="O735" s="1"/>
  <c r="O736" s="1"/>
  <c r="O737" s="1"/>
  <c r="O738" s="1"/>
  <c r="O739" s="1"/>
  <c r="O740" s="1"/>
  <c r="O741" s="1"/>
  <c r="O742" s="1"/>
  <c r="O743" s="1"/>
  <c r="O744" s="1"/>
  <c r="O745" s="1"/>
  <c r="O746" s="1"/>
  <c r="O747" s="1"/>
  <c r="O748" s="1"/>
  <c r="O749" s="1"/>
  <c r="O750" s="1"/>
  <c r="O751" s="1"/>
  <c r="O752" s="1"/>
  <c r="O753" s="1"/>
  <c r="O754" s="1"/>
  <c r="O755" s="1"/>
  <c r="O756" s="1"/>
  <c r="O757" s="1"/>
  <c r="O758" s="1"/>
  <c r="O759" s="1"/>
  <c r="O760" s="1"/>
  <c r="O761" s="1"/>
  <c r="O762" s="1"/>
  <c r="O763" s="1"/>
  <c r="O764" s="1"/>
  <c r="O765" s="1"/>
  <c r="O766" s="1"/>
  <c r="O767" s="1"/>
  <c r="O768" s="1"/>
  <c r="O769" s="1"/>
  <c r="O770" s="1"/>
  <c r="O771" s="1"/>
  <c r="O772" s="1"/>
  <c r="O773" s="1"/>
  <c r="O774" s="1"/>
  <c r="O775" s="1"/>
  <c r="O776" s="1"/>
  <c r="O777" s="1"/>
  <c r="O778" s="1"/>
  <c r="O779" s="1"/>
  <c r="O780" s="1"/>
  <c r="O781" s="1"/>
  <c r="O782" s="1"/>
  <c r="O783" s="1"/>
  <c r="O784" s="1"/>
  <c r="O785" s="1"/>
  <c r="O786" s="1"/>
  <c r="O787" s="1"/>
  <c r="O788" s="1"/>
  <c r="O789" s="1"/>
  <c r="O790" s="1"/>
  <c r="O791" s="1"/>
  <c r="O792" s="1"/>
  <c r="O793" s="1"/>
  <c r="O794" s="1"/>
  <c r="O795" s="1"/>
  <c r="O796" s="1"/>
  <c r="O797" s="1"/>
  <c r="O798" s="1"/>
  <c r="O799" s="1"/>
  <c r="O800" s="1"/>
  <c r="O801" s="1"/>
  <c r="O802" s="1"/>
  <c r="O803" s="1"/>
  <c r="O804" s="1"/>
  <c r="O805" s="1"/>
  <c r="O806" s="1"/>
  <c r="O807" s="1"/>
  <c r="O808" s="1"/>
  <c r="O809" s="1"/>
  <c r="O810" s="1"/>
  <c r="O811" s="1"/>
  <c r="O812" s="1"/>
  <c r="O813" s="1"/>
  <c r="O814" s="1"/>
  <c r="O815" s="1"/>
  <c r="O816" s="1"/>
  <c r="O817" s="1"/>
  <c r="O818" s="1"/>
  <c r="O819" s="1"/>
  <c r="O820" s="1"/>
  <c r="O821" s="1"/>
  <c r="O822" s="1"/>
  <c r="O823" s="1"/>
  <c r="O824" s="1"/>
  <c r="O825" s="1"/>
  <c r="O826" s="1"/>
  <c r="O827" s="1"/>
  <c r="O828" s="1"/>
  <c r="O829" s="1"/>
  <c r="O830" s="1"/>
  <c r="O831" s="1"/>
  <c r="O832" s="1"/>
  <c r="O833" s="1"/>
  <c r="O834" s="1"/>
  <c r="O835" s="1"/>
  <c r="O836" s="1"/>
  <c r="O837" s="1"/>
  <c r="O838" s="1"/>
  <c r="O839" s="1"/>
  <c r="O840" s="1"/>
  <c r="O841" s="1"/>
  <c r="O842" s="1"/>
  <c r="O843" s="1"/>
  <c r="O844" s="1"/>
  <c r="O845" s="1"/>
  <c r="O846" s="1"/>
  <c r="O847" s="1"/>
  <c r="O848" s="1"/>
  <c r="O849" s="1"/>
  <c r="O850" s="1"/>
  <c r="O851" s="1"/>
  <c r="O852" s="1"/>
  <c r="O853" s="1"/>
  <c r="O854" s="1"/>
  <c r="O855" s="1"/>
  <c r="O856" s="1"/>
  <c r="O857" s="1"/>
  <c r="O858" s="1"/>
  <c r="O859" s="1"/>
  <c r="O860" s="1"/>
  <c r="O861" s="1"/>
  <c r="O862" s="1"/>
  <c r="O863" s="1"/>
  <c r="O864" s="1"/>
  <c r="O865" s="1"/>
  <c r="O866" s="1"/>
  <c r="O867" s="1"/>
  <c r="O868" s="1"/>
  <c r="O869" s="1"/>
  <c r="O870" s="1"/>
  <c r="O871" s="1"/>
  <c r="O872" s="1"/>
  <c r="O873" s="1"/>
  <c r="O874" s="1"/>
  <c r="O875" s="1"/>
  <c r="O876" s="1"/>
  <c r="O877" s="1"/>
  <c r="O878" s="1"/>
  <c r="O879" s="1"/>
  <c r="O880" s="1"/>
  <c r="O881" s="1"/>
  <c r="O882" s="1"/>
  <c r="O883" s="1"/>
  <c r="O884" s="1"/>
  <c r="O885" s="1"/>
  <c r="O886" s="1"/>
  <c r="O887" s="1"/>
  <c r="O888" s="1"/>
  <c r="O889" s="1"/>
  <c r="O890" s="1"/>
  <c r="O891" s="1"/>
  <c r="O892" s="1"/>
  <c r="O893" s="1"/>
  <c r="O894" s="1"/>
  <c r="O895" s="1"/>
  <c r="O896" s="1"/>
  <c r="O897" s="1"/>
  <c r="O898" s="1"/>
  <c r="O899" s="1"/>
  <c r="O900" s="1"/>
  <c r="O901" s="1"/>
  <c r="O902" s="1"/>
  <c r="O903" s="1"/>
  <c r="O904" s="1"/>
  <c r="O905" s="1"/>
  <c r="O906" s="1"/>
  <c r="O907" s="1"/>
  <c r="O908" s="1"/>
  <c r="O909" s="1"/>
  <c r="O910" s="1"/>
  <c r="O911" s="1"/>
  <c r="O912" s="1"/>
  <c r="O913" s="1"/>
  <c r="O914" s="1"/>
  <c r="O915" s="1"/>
  <c r="O916" s="1"/>
  <c r="O917" s="1"/>
  <c r="O918" s="1"/>
  <c r="O919" s="1"/>
  <c r="O920" s="1"/>
  <c r="O921" s="1"/>
  <c r="O922" s="1"/>
  <c r="O923" s="1"/>
  <c r="O924" s="1"/>
  <c r="O925" s="1"/>
  <c r="O926" s="1"/>
  <c r="O927" s="1"/>
  <c r="O928" s="1"/>
  <c r="O929" s="1"/>
  <c r="O930" s="1"/>
  <c r="O931" s="1"/>
  <c r="O932" s="1"/>
  <c r="O933" s="1"/>
  <c r="O934" s="1"/>
  <c r="O935" s="1"/>
  <c r="O936" s="1"/>
  <c r="O937" s="1"/>
  <c r="O938" s="1"/>
  <c r="O939" s="1"/>
  <c r="O940" s="1"/>
  <c r="O941" s="1"/>
  <c r="O942" s="1"/>
  <c r="O943" s="1"/>
  <c r="O944" s="1"/>
  <c r="O945" s="1"/>
  <c r="O946" s="1"/>
  <c r="O947" s="1"/>
  <c r="O948" s="1"/>
  <c r="O949" s="1"/>
  <c r="O950" s="1"/>
  <c r="O951" s="1"/>
  <c r="O952" s="1"/>
  <c r="O953" s="1"/>
  <c r="O954" s="1"/>
  <c r="O955" s="1"/>
  <c r="O956" s="1"/>
  <c r="O957" s="1"/>
  <c r="O958" s="1"/>
  <c r="O959" s="1"/>
  <c r="O960" s="1"/>
  <c r="O961" s="1"/>
  <c r="O962" s="1"/>
  <c r="O963" s="1"/>
  <c r="O964" s="1"/>
  <c r="O965" s="1"/>
  <c r="O966" s="1"/>
  <c r="O967" s="1"/>
  <c r="O968" s="1"/>
  <c r="O969" s="1"/>
  <c r="O970" s="1"/>
  <c r="O971" s="1"/>
  <c r="O972" s="1"/>
  <c r="O973" s="1"/>
  <c r="O974" s="1"/>
  <c r="O975" s="1"/>
  <c r="O976" s="1"/>
  <c r="O977" s="1"/>
  <c r="O978" s="1"/>
  <c r="O979" s="1"/>
  <c r="O980" s="1"/>
  <c r="O981" s="1"/>
  <c r="O982" s="1"/>
  <c r="O983" s="1"/>
  <c r="O984" s="1"/>
  <c r="O985" s="1"/>
  <c r="O986" s="1"/>
  <c r="O987" s="1"/>
  <c r="O988" s="1"/>
  <c r="O989" s="1"/>
  <c r="O990" s="1"/>
  <c r="O991" s="1"/>
  <c r="O992" s="1"/>
  <c r="O993" s="1"/>
  <c r="O994" s="1"/>
  <c r="O995" s="1"/>
  <c r="Q15"/>
  <c r="Q16" l="1"/>
  <c r="S15"/>
  <c r="R15"/>
  <c r="R16" l="1"/>
  <c r="S16"/>
  <c r="Q17"/>
  <c r="R17" l="1"/>
  <c r="S17"/>
  <c r="Q18"/>
  <c r="S18" l="1"/>
  <c r="R18"/>
  <c r="Q19"/>
  <c r="S19" l="1"/>
  <c r="R19"/>
  <c r="Q20"/>
  <c r="R20" l="1"/>
  <c r="Q21"/>
  <c r="S20"/>
  <c r="R21" l="1"/>
  <c r="Q22"/>
  <c r="S21"/>
  <c r="R22" l="1"/>
  <c r="S22"/>
  <c r="Q23"/>
  <c r="R23" l="1"/>
  <c r="S23"/>
  <c r="Q24"/>
  <c r="R24" l="1"/>
  <c r="S24"/>
  <c r="Q25"/>
  <c r="R25" s="1"/>
  <c r="S25" l="1"/>
  <c r="Q26"/>
  <c r="R26" s="1"/>
  <c r="Q27" l="1"/>
  <c r="R27" s="1"/>
  <c r="S26"/>
  <c r="S27" l="1"/>
  <c r="Q28"/>
  <c r="R28" s="1"/>
  <c r="S28" l="1"/>
  <c r="Q29"/>
  <c r="R29" s="1"/>
  <c r="S29" l="1"/>
  <c r="Q30"/>
  <c r="S30" l="1"/>
  <c r="R30"/>
  <c r="Q31"/>
  <c r="S31" l="1"/>
  <c r="Q32"/>
  <c r="R31"/>
  <c r="R32" l="1"/>
  <c r="S32"/>
  <c r="Q33"/>
  <c r="R33" l="1"/>
  <c r="S33"/>
  <c r="Q34"/>
  <c r="R34" l="1"/>
  <c r="S34"/>
  <c r="Q35"/>
  <c r="R35" s="1"/>
  <c r="S35" l="1"/>
  <c r="Q36"/>
  <c r="R36" s="1"/>
  <c r="S36" l="1"/>
  <c r="Q37"/>
  <c r="R37" s="1"/>
  <c r="S37" l="1"/>
  <c r="Q38"/>
  <c r="S38" l="1"/>
  <c r="R38"/>
  <c r="Q39"/>
  <c r="S39" l="1"/>
  <c r="Q40"/>
  <c r="R39"/>
  <c r="R40" l="1"/>
  <c r="S40"/>
  <c r="Q41"/>
  <c r="R41" l="1"/>
  <c r="S41"/>
  <c r="Q42"/>
  <c r="R42" s="1"/>
  <c r="S42" l="1"/>
  <c r="Q43"/>
  <c r="S43" l="1"/>
  <c r="Q44"/>
  <c r="R43"/>
  <c r="R44" l="1"/>
  <c r="Q45"/>
  <c r="S44"/>
  <c r="R45" l="1"/>
  <c r="S45"/>
  <c r="Q46"/>
  <c r="S46" l="1"/>
  <c r="R46"/>
  <c r="Q47"/>
  <c r="S47" l="1"/>
  <c r="Q48"/>
  <c r="R47"/>
  <c r="R48" l="1"/>
  <c r="S48"/>
  <c r="Q49"/>
  <c r="R49" l="1"/>
  <c r="Q50"/>
  <c r="S49"/>
  <c r="R50" l="1"/>
  <c r="S50"/>
  <c r="Q51"/>
  <c r="R51" s="1"/>
  <c r="S51" l="1"/>
  <c r="Q52"/>
  <c r="S52" l="1"/>
  <c r="R52"/>
  <c r="Q53"/>
  <c r="S53" l="1"/>
  <c r="Q54"/>
  <c r="R53"/>
  <c r="R54" l="1"/>
  <c r="Q55"/>
  <c r="S54"/>
  <c r="R55" l="1"/>
  <c r="S55"/>
  <c r="Q56"/>
  <c r="S56" l="1"/>
  <c r="R56"/>
  <c r="Q57"/>
  <c r="R57" l="1"/>
  <c r="S57"/>
  <c r="Q58"/>
  <c r="S58" l="1"/>
  <c r="R58"/>
  <c r="Q59"/>
  <c r="S59" l="1"/>
  <c r="R59"/>
  <c r="Q60"/>
  <c r="S60" l="1"/>
  <c r="R60"/>
  <c r="Q61"/>
  <c r="S61" l="1"/>
  <c r="R61"/>
  <c r="Q62"/>
  <c r="S62" l="1"/>
  <c r="Q63"/>
  <c r="R62"/>
  <c r="R63" l="1"/>
  <c r="Q64"/>
  <c r="S63"/>
  <c r="R64" l="1"/>
  <c r="S64"/>
  <c r="Q65"/>
  <c r="S65" l="1"/>
  <c r="R65"/>
  <c r="Q66"/>
  <c r="S66" l="1"/>
  <c r="R66"/>
  <c r="Q67"/>
  <c r="S67" l="1"/>
  <c r="R67"/>
  <c r="Q68"/>
  <c r="S68" l="1"/>
  <c r="R68"/>
  <c r="Q69"/>
  <c r="S69" l="1"/>
  <c r="R69"/>
  <c r="Q70"/>
  <c r="S70" l="1"/>
  <c r="R70"/>
  <c r="Q71"/>
  <c r="S71" l="1"/>
  <c r="R71"/>
  <c r="Q72"/>
  <c r="S72" l="1"/>
  <c r="R72"/>
  <c r="Q73"/>
  <c r="S73" l="1"/>
  <c r="R73"/>
  <c r="Q74"/>
  <c r="S74" l="1"/>
  <c r="R74"/>
  <c r="Q75"/>
  <c r="S75" l="1"/>
  <c r="Q76"/>
  <c r="R75"/>
  <c r="R76" l="1"/>
  <c r="S76"/>
  <c r="Q77"/>
  <c r="R77" s="1"/>
  <c r="Q78" l="1"/>
  <c r="R78" s="1"/>
  <c r="S77"/>
  <c r="S78" l="1"/>
  <c r="Q79"/>
  <c r="S79" l="1"/>
  <c r="Q80"/>
  <c r="R79"/>
  <c r="R80" l="1"/>
  <c r="Q81"/>
  <c r="S80"/>
  <c r="R81" l="1"/>
  <c r="S81"/>
  <c r="Q82"/>
  <c r="S82" l="1"/>
  <c r="R82"/>
  <c r="Q83"/>
  <c r="S83" l="1"/>
  <c r="R83"/>
  <c r="Q84"/>
  <c r="S84" l="1"/>
  <c r="Q85"/>
  <c r="R84"/>
  <c r="R85" l="1"/>
  <c r="S85"/>
  <c r="Q86"/>
  <c r="R86" s="1"/>
  <c r="Q87" l="1"/>
  <c r="R87" s="1"/>
  <c r="S86"/>
  <c r="S87" l="1"/>
  <c r="Q88"/>
  <c r="R88" s="1"/>
  <c r="S88" l="1"/>
  <c r="Q89"/>
  <c r="S89" l="1"/>
  <c r="Q90"/>
  <c r="R89"/>
  <c r="R90" l="1"/>
  <c r="S90"/>
  <c r="Q91"/>
  <c r="R91" s="1"/>
  <c r="Q92" l="1"/>
  <c r="R92" s="1"/>
  <c r="S91"/>
  <c r="S92" l="1"/>
  <c r="Q93"/>
  <c r="R93" s="1"/>
  <c r="S93" l="1"/>
  <c r="Q94"/>
  <c r="S94" l="1"/>
  <c r="R94"/>
  <c r="Q95"/>
  <c r="S95" l="1"/>
  <c r="Q96"/>
  <c r="R95"/>
  <c r="R96" l="1"/>
  <c r="S96"/>
  <c r="Q97"/>
  <c r="R97" s="1"/>
  <c r="S97" l="1"/>
  <c r="Q98"/>
  <c r="R98" s="1"/>
  <c r="S98" l="1"/>
  <c r="Q99"/>
  <c r="R99" s="1"/>
  <c r="S99" l="1"/>
  <c r="Q100"/>
  <c r="S100" l="1"/>
  <c r="Q101"/>
  <c r="R100"/>
  <c r="R101" l="1"/>
  <c r="S101"/>
  <c r="Q102"/>
  <c r="R102" s="1"/>
  <c r="S102" l="1"/>
  <c r="Q103"/>
  <c r="R103" s="1"/>
  <c r="S103" l="1"/>
  <c r="Q104"/>
  <c r="S104" l="1"/>
  <c r="Q105"/>
  <c r="R104"/>
  <c r="R105" l="1"/>
  <c r="S105"/>
  <c r="Q106"/>
  <c r="R106" s="1"/>
  <c r="S106" l="1"/>
  <c r="Q107"/>
  <c r="R107" s="1"/>
  <c r="S107" l="1"/>
  <c r="Q108"/>
  <c r="S108" l="1"/>
  <c r="Q109"/>
  <c r="R108"/>
  <c r="R109" l="1"/>
  <c r="S109"/>
  <c r="Q110"/>
  <c r="R110" s="1"/>
  <c r="S110" l="1"/>
  <c r="Q111"/>
  <c r="R111" s="1"/>
  <c r="S111" l="1"/>
  <c r="Q112"/>
  <c r="S112" l="1"/>
  <c r="Q113"/>
  <c r="R112"/>
  <c r="R113" l="1"/>
  <c r="S113"/>
  <c r="Q114"/>
  <c r="R114" l="1"/>
  <c r="Q115"/>
  <c r="S114"/>
  <c r="R115" l="1"/>
  <c r="S115"/>
  <c r="Q116"/>
  <c r="S116" l="1"/>
  <c r="R116"/>
  <c r="Q117"/>
  <c r="S117" l="1"/>
  <c r="Q118"/>
  <c r="R117"/>
  <c r="R118" l="1"/>
  <c r="S118"/>
  <c r="Q119"/>
  <c r="R119" s="1"/>
  <c r="Q120" l="1"/>
  <c r="R120" s="1"/>
  <c r="S119"/>
  <c r="S120" l="1"/>
  <c r="Q121"/>
  <c r="S121" l="1"/>
  <c r="R121"/>
  <c r="Q122"/>
  <c r="S122" l="1"/>
  <c r="Q123"/>
  <c r="R122"/>
  <c r="R123" l="1"/>
  <c r="S123"/>
  <c r="Q124"/>
  <c r="R124" l="1"/>
  <c r="S124"/>
  <c r="Q125"/>
  <c r="R125" s="1"/>
  <c r="S125" l="1"/>
  <c r="Q126"/>
  <c r="S126" l="1"/>
  <c r="R126"/>
  <c r="Q127"/>
  <c r="S127" l="1"/>
  <c r="Q128"/>
  <c r="R127"/>
  <c r="R128" l="1"/>
  <c r="S128"/>
  <c r="Q129"/>
  <c r="R129" s="1"/>
  <c r="Q130" l="1"/>
  <c r="R130" s="1"/>
  <c r="S129"/>
  <c r="S130" l="1"/>
  <c r="Q131"/>
  <c r="R131" s="1"/>
  <c r="S131" l="1"/>
  <c r="Q132"/>
  <c r="S132" l="1"/>
  <c r="R132"/>
  <c r="Q133"/>
  <c r="S133" l="1"/>
  <c r="Q134"/>
  <c r="R133"/>
  <c r="R134" l="1"/>
  <c r="Q135"/>
  <c r="S134"/>
  <c r="R135" l="1"/>
  <c r="S135"/>
  <c r="Q136"/>
  <c r="S136" l="1"/>
  <c r="R136"/>
  <c r="Q137"/>
  <c r="S137" l="1"/>
  <c r="Q138"/>
  <c r="R137"/>
  <c r="R138" l="1"/>
  <c r="S138"/>
  <c r="Q139"/>
  <c r="R139" s="1"/>
  <c r="S139" l="1"/>
  <c r="Q140"/>
  <c r="R140" s="1"/>
  <c r="S140" l="1"/>
  <c r="Q141"/>
  <c r="S141" l="1"/>
  <c r="Q142"/>
  <c r="R141"/>
  <c r="R142" l="1"/>
  <c r="S142"/>
  <c r="Q143"/>
  <c r="R143" s="1"/>
  <c r="Q144" l="1"/>
  <c r="R144" s="1"/>
  <c r="S143"/>
  <c r="S144" l="1"/>
  <c r="Q145"/>
  <c r="S145" l="1"/>
  <c r="Q146"/>
  <c r="R145"/>
  <c r="R146" l="1"/>
  <c r="S146"/>
  <c r="Q147"/>
  <c r="R147" s="1"/>
  <c r="S147" l="1"/>
  <c r="Q148"/>
  <c r="R148" s="1"/>
  <c r="S148" l="1"/>
  <c r="Q149"/>
  <c r="R149" s="1"/>
  <c r="S149" l="1"/>
  <c r="Q150"/>
  <c r="R150" s="1"/>
  <c r="S150" l="1"/>
  <c r="Q151"/>
  <c r="R151" s="1"/>
  <c r="S151" l="1"/>
  <c r="Q152"/>
  <c r="S152" l="1"/>
  <c r="R152"/>
  <c r="Q153"/>
  <c r="S153" l="1"/>
  <c r="Q154"/>
  <c r="R153"/>
  <c r="R154" l="1"/>
  <c r="Q155"/>
  <c r="S154"/>
  <c r="R155" l="1"/>
  <c r="S155"/>
  <c r="Q156"/>
  <c r="R156" l="1"/>
  <c r="S156"/>
  <c r="Q157"/>
  <c r="R157" s="1"/>
  <c r="S157" l="1"/>
  <c r="Q158"/>
  <c r="S158" l="1"/>
  <c r="R158"/>
  <c r="Q159"/>
  <c r="S159" l="1"/>
  <c r="R159"/>
  <c r="Q160"/>
  <c r="R160" l="1"/>
  <c r="S160"/>
  <c r="Q161"/>
  <c r="R161" s="1"/>
  <c r="S161" l="1"/>
  <c r="Q162"/>
  <c r="R162" s="1"/>
  <c r="S162" l="1"/>
  <c r="Q163"/>
  <c r="S163" l="1"/>
  <c r="R163"/>
  <c r="Q164"/>
  <c r="S164" l="1"/>
  <c r="R164"/>
  <c r="Q165"/>
  <c r="R165" l="1"/>
  <c r="S165"/>
  <c r="Q166"/>
  <c r="R166" s="1"/>
  <c r="S166" l="1"/>
  <c r="Q167"/>
  <c r="R167" s="1"/>
  <c r="S167" l="1"/>
  <c r="Q168"/>
  <c r="S168" l="1"/>
  <c r="R168"/>
  <c r="Q169"/>
  <c r="S169" l="1"/>
  <c r="R169"/>
  <c r="Q170"/>
  <c r="S170" l="1"/>
  <c r="R170"/>
  <c r="Q171"/>
  <c r="S171" l="1"/>
  <c r="R171"/>
  <c r="Q172"/>
  <c r="S172" l="1"/>
  <c r="R172"/>
  <c r="Q173"/>
  <c r="S173" l="1"/>
  <c r="R173"/>
  <c r="Q174"/>
  <c r="S174" l="1"/>
  <c r="R174"/>
  <c r="Q175"/>
  <c r="S175" l="1"/>
  <c r="R175"/>
  <c r="Q176"/>
  <c r="S176" l="1"/>
  <c r="R176"/>
  <c r="Q177"/>
  <c r="S177" l="1"/>
  <c r="R177"/>
  <c r="Q178"/>
  <c r="S178" l="1"/>
  <c r="R178"/>
  <c r="Q179"/>
  <c r="R179" l="1"/>
  <c r="S179"/>
  <c r="Q180"/>
  <c r="S180" l="1"/>
  <c r="R180"/>
  <c r="Q181"/>
  <c r="S181" l="1"/>
  <c r="Q182"/>
  <c r="R181"/>
  <c r="R182" l="1"/>
  <c r="S182"/>
  <c r="Q183"/>
  <c r="R183" s="1"/>
  <c r="S183" l="1"/>
  <c r="Q184"/>
  <c r="R184" s="1"/>
  <c r="S184" l="1"/>
  <c r="Q185"/>
  <c r="R185" s="1"/>
  <c r="S185" l="1"/>
  <c r="Q186"/>
  <c r="R186" s="1"/>
  <c r="S186" l="1"/>
  <c r="Q187"/>
  <c r="R187" s="1"/>
  <c r="S187" l="1"/>
  <c r="Q188"/>
  <c r="R188" s="1"/>
  <c r="S188" l="1"/>
  <c r="Q189"/>
  <c r="R189" s="1"/>
  <c r="S189" l="1"/>
  <c r="Q190"/>
  <c r="R190" s="1"/>
  <c r="S190" l="1"/>
  <c r="Q191"/>
  <c r="R191" s="1"/>
  <c r="S191" l="1"/>
  <c r="Q192"/>
  <c r="R192" s="1"/>
  <c r="S192" l="1"/>
  <c r="Q193"/>
  <c r="R193" s="1"/>
  <c r="S193" l="1"/>
  <c r="Q194"/>
  <c r="R194" s="1"/>
  <c r="S194" l="1"/>
  <c r="Q195"/>
  <c r="R195" s="1"/>
  <c r="S195" l="1"/>
  <c r="Q196"/>
  <c r="R196" s="1"/>
  <c r="S196" l="1"/>
  <c r="Q197"/>
  <c r="R197" s="1"/>
  <c r="S197" l="1"/>
  <c r="Q198"/>
  <c r="R198" s="1"/>
  <c r="S198" l="1"/>
  <c r="Q199"/>
  <c r="R199" s="1"/>
  <c r="S199" l="1"/>
  <c r="Q200"/>
  <c r="R200" s="1"/>
  <c r="S200" l="1"/>
  <c r="Q201"/>
  <c r="R201" s="1"/>
  <c r="S201" l="1"/>
  <c r="Q202"/>
  <c r="R202" s="1"/>
  <c r="S202" l="1"/>
  <c r="Q203"/>
  <c r="R203" s="1"/>
  <c r="S203" l="1"/>
  <c r="Q204"/>
  <c r="R204" s="1"/>
  <c r="S204" l="1"/>
  <c r="Q205"/>
  <c r="R205" s="1"/>
  <c r="Q206" l="1"/>
  <c r="R206" s="1"/>
  <c r="S205"/>
  <c r="S206" l="1"/>
  <c r="Q207"/>
  <c r="R207" s="1"/>
  <c r="S207" l="1"/>
  <c r="Q208"/>
  <c r="R208" s="1"/>
  <c r="S208" l="1"/>
  <c r="Q209"/>
  <c r="R209" s="1"/>
  <c r="S209" l="1"/>
  <c r="Q210"/>
  <c r="R210" s="1"/>
  <c r="S210" l="1"/>
  <c r="Q211"/>
  <c r="R211" s="1"/>
  <c r="S211" l="1"/>
  <c r="Q212"/>
  <c r="R212" s="1"/>
  <c r="S212" l="1"/>
  <c r="Q213"/>
  <c r="R213" s="1"/>
  <c r="S213" l="1"/>
  <c r="Q214"/>
  <c r="R214" s="1"/>
  <c r="S214" l="1"/>
  <c r="Q215"/>
  <c r="R215" s="1"/>
  <c r="S215" l="1"/>
  <c r="Q216"/>
  <c r="R216" s="1"/>
  <c r="S216" l="1"/>
  <c r="Q217"/>
  <c r="R217" s="1"/>
  <c r="S217" l="1"/>
  <c r="Q218"/>
  <c r="R218" s="1"/>
  <c r="S218" l="1"/>
  <c r="Q219"/>
  <c r="R219" s="1"/>
  <c r="S219" l="1"/>
  <c r="Q220"/>
  <c r="R220" s="1"/>
  <c r="S220" l="1"/>
  <c r="Q221"/>
  <c r="R221" s="1"/>
  <c r="S221" l="1"/>
  <c r="Q222"/>
  <c r="R222" s="1"/>
  <c r="S222" l="1"/>
  <c r="Q223"/>
  <c r="R223" s="1"/>
  <c r="S223" l="1"/>
  <c r="Q224"/>
  <c r="R224" s="1"/>
  <c r="S224" l="1"/>
  <c r="Q225"/>
  <c r="R225" s="1"/>
  <c r="S225" l="1"/>
  <c r="Q226"/>
  <c r="R226" s="1"/>
  <c r="S226" l="1"/>
  <c r="Q227"/>
  <c r="R227" s="1"/>
  <c r="S227" l="1"/>
  <c r="Q228"/>
  <c r="R228" s="1"/>
  <c r="S228" l="1"/>
  <c r="Q229"/>
  <c r="R229" s="1"/>
  <c r="S229" l="1"/>
  <c r="Q230"/>
  <c r="R230" s="1"/>
  <c r="Q231" l="1"/>
  <c r="R231" s="1"/>
  <c r="S230"/>
  <c r="S231" l="1"/>
  <c r="Q232"/>
  <c r="R232" s="1"/>
  <c r="S232" l="1"/>
  <c r="Q233"/>
  <c r="R233" s="1"/>
  <c r="S233" l="1"/>
  <c r="Q234"/>
  <c r="R234" s="1"/>
  <c r="S234" l="1"/>
  <c r="Q235"/>
  <c r="R235" s="1"/>
  <c r="S235" l="1"/>
  <c r="Q236"/>
  <c r="R236" s="1"/>
  <c r="S236" l="1"/>
  <c r="Q237"/>
  <c r="R237" s="1"/>
  <c r="S237" l="1"/>
  <c r="Q238"/>
  <c r="R238" s="1"/>
  <c r="S238" l="1"/>
  <c r="Q239"/>
  <c r="R239" s="1"/>
  <c r="S239" l="1"/>
  <c r="Q240"/>
  <c r="S240" l="1"/>
  <c r="Q241"/>
  <c r="R240"/>
  <c r="R241" l="1"/>
  <c r="Q242"/>
  <c r="S241"/>
  <c r="R242" l="1"/>
  <c r="S242"/>
  <c r="Q243"/>
  <c r="S243" l="1"/>
  <c r="R243"/>
  <c r="Q244"/>
  <c r="S244" l="1"/>
  <c r="R244"/>
  <c r="Q245"/>
  <c r="S245" l="1"/>
  <c r="R245"/>
  <c r="Q246"/>
  <c r="S246" l="1"/>
  <c r="R246"/>
  <c r="Q247"/>
  <c r="S247" l="1"/>
  <c r="R247"/>
  <c r="Q248"/>
  <c r="S248" l="1"/>
  <c r="R248"/>
  <c r="Q249"/>
  <c r="S249" l="1"/>
  <c r="R249"/>
  <c r="Q250"/>
  <c r="S250" l="1"/>
  <c r="R250"/>
  <c r="Q251"/>
  <c r="R251" l="1"/>
  <c r="S251"/>
  <c r="Q252"/>
  <c r="R252" s="1"/>
  <c r="S252" l="1"/>
  <c r="Q253"/>
  <c r="R253" s="1"/>
  <c r="S253" l="1"/>
  <c r="Q254"/>
  <c r="R254" s="1"/>
  <c r="S254" l="1"/>
  <c r="Q255"/>
  <c r="R255" s="1"/>
  <c r="S255" l="1"/>
  <c r="Q256"/>
  <c r="R256" s="1"/>
  <c r="S256" l="1"/>
  <c r="Q257"/>
  <c r="R257" s="1"/>
  <c r="S257" l="1"/>
  <c r="Q258"/>
  <c r="R258" s="1"/>
  <c r="S258" l="1"/>
  <c r="Q259"/>
  <c r="R259" s="1"/>
  <c r="S259" l="1"/>
  <c r="Q260"/>
  <c r="R260" s="1"/>
  <c r="S260" l="1"/>
  <c r="Q261"/>
  <c r="R261" s="1"/>
  <c r="S261" l="1"/>
  <c r="Q262"/>
  <c r="R262" s="1"/>
  <c r="S262" l="1"/>
  <c r="Q263"/>
  <c r="R263" s="1"/>
  <c r="S263" l="1"/>
  <c r="Q264"/>
  <c r="R264" s="1"/>
  <c r="S264" l="1"/>
  <c r="Q265"/>
  <c r="R265" s="1"/>
  <c r="S265" l="1"/>
  <c r="Q266"/>
  <c r="R266" s="1"/>
  <c r="S266" l="1"/>
  <c r="Q267"/>
  <c r="R267" s="1"/>
  <c r="S267" l="1"/>
  <c r="Q268"/>
  <c r="R268" s="1"/>
  <c r="S268" l="1"/>
  <c r="Q269"/>
  <c r="R269" s="1"/>
  <c r="S269" l="1"/>
  <c r="Q270"/>
  <c r="R270" s="1"/>
  <c r="S270" l="1"/>
  <c r="Q271"/>
  <c r="R271" s="1"/>
  <c r="S271" l="1"/>
  <c r="Q272"/>
  <c r="R272" s="1"/>
  <c r="S272" l="1"/>
  <c r="Q273"/>
  <c r="R273" s="1"/>
  <c r="S273" l="1"/>
  <c r="Q274"/>
  <c r="R274" s="1"/>
  <c r="S274" l="1"/>
  <c r="Q275"/>
  <c r="R275" s="1"/>
  <c r="S275" l="1"/>
  <c r="Q276"/>
  <c r="R276" s="1"/>
  <c r="S276" l="1"/>
  <c r="Q277"/>
  <c r="R277" s="1"/>
  <c r="S277" l="1"/>
  <c r="Q278"/>
  <c r="R278" s="1"/>
  <c r="S278" l="1"/>
  <c r="Q279"/>
  <c r="R279" s="1"/>
  <c r="S279" l="1"/>
  <c r="Q280"/>
  <c r="R280" s="1"/>
  <c r="S280" l="1"/>
  <c r="Q281"/>
  <c r="R281" s="1"/>
  <c r="S281" l="1"/>
  <c r="Q282"/>
  <c r="R282" s="1"/>
  <c r="S282" l="1"/>
  <c r="Q283"/>
  <c r="R283" s="1"/>
  <c r="S283" l="1"/>
  <c r="Q284"/>
  <c r="R284" s="1"/>
  <c r="S284" l="1"/>
  <c r="Q285"/>
  <c r="R285" s="1"/>
  <c r="S285" l="1"/>
  <c r="Q286"/>
  <c r="R286" s="1"/>
  <c r="S286" l="1"/>
  <c r="Q287"/>
  <c r="R287" s="1"/>
  <c r="S287" l="1"/>
  <c r="Q288"/>
  <c r="R288" s="1"/>
  <c r="S288" l="1"/>
  <c r="Q289"/>
  <c r="R289" s="1"/>
  <c r="S289" l="1"/>
  <c r="Q290"/>
  <c r="R290" s="1"/>
  <c r="S290" l="1"/>
  <c r="Q291"/>
  <c r="R291" s="1"/>
  <c r="S291" l="1"/>
  <c r="Q292"/>
  <c r="R292" s="1"/>
  <c r="S292" l="1"/>
  <c r="Q293"/>
  <c r="R293" s="1"/>
  <c r="S293" l="1"/>
  <c r="Q294"/>
  <c r="R294" s="1"/>
  <c r="S294" l="1"/>
  <c r="Q295"/>
  <c r="R295" s="1"/>
  <c r="S295" l="1"/>
  <c r="Q296"/>
  <c r="R296" s="1"/>
  <c r="S296" l="1"/>
  <c r="Q297"/>
  <c r="R297" s="1"/>
  <c r="S297" l="1"/>
  <c r="Q298"/>
  <c r="R298" s="1"/>
  <c r="S298" l="1"/>
  <c r="Q299"/>
  <c r="R299" s="1"/>
  <c r="S299" l="1"/>
  <c r="Q300"/>
  <c r="R300" s="1"/>
  <c r="S300" l="1"/>
  <c r="Q301"/>
  <c r="R301" s="1"/>
  <c r="S301" l="1"/>
  <c r="Q302"/>
  <c r="R302" s="1"/>
  <c r="S302" l="1"/>
  <c r="Q303"/>
  <c r="R303" s="1"/>
  <c r="S303" l="1"/>
  <c r="Q304"/>
  <c r="R304" s="1"/>
  <c r="S304" l="1"/>
  <c r="Q305"/>
  <c r="R305" s="1"/>
  <c r="S305" l="1"/>
  <c r="Q306"/>
  <c r="R306" s="1"/>
  <c r="S306" l="1"/>
  <c r="Q307"/>
  <c r="R307" s="1"/>
  <c r="S307" l="1"/>
  <c r="Q308"/>
  <c r="R308" s="1"/>
  <c r="S308" l="1"/>
  <c r="Q309"/>
  <c r="R309" s="1"/>
  <c r="S309" l="1"/>
  <c r="Q310"/>
  <c r="R310" s="1"/>
  <c r="S310" l="1"/>
  <c r="Q311"/>
  <c r="R311" s="1"/>
  <c r="Q312" l="1"/>
  <c r="R312" s="1"/>
  <c r="S311"/>
  <c r="S312" l="1"/>
  <c r="Q313"/>
  <c r="R313" s="1"/>
  <c r="S313" l="1"/>
  <c r="Q314"/>
  <c r="R314" s="1"/>
  <c r="S314" l="1"/>
  <c r="Q315"/>
  <c r="R315" s="1"/>
  <c r="S315" l="1"/>
  <c r="Q316"/>
  <c r="R316" s="1"/>
  <c r="S316" l="1"/>
  <c r="Q317"/>
  <c r="R317" s="1"/>
  <c r="S317" l="1"/>
  <c r="Q318"/>
  <c r="R318" s="1"/>
  <c r="S318" l="1"/>
  <c r="Q319"/>
  <c r="S319" l="1"/>
  <c r="R319"/>
  <c r="Q320"/>
  <c r="R320" l="1"/>
  <c r="Q321"/>
  <c r="S320"/>
  <c r="R321" l="1"/>
  <c r="S321"/>
  <c r="Q322"/>
  <c r="S322" l="1"/>
  <c r="R322"/>
  <c r="Q323"/>
  <c r="S323" l="1"/>
  <c r="R323"/>
  <c r="Q324"/>
  <c r="S324" l="1"/>
  <c r="R324"/>
  <c r="Q325"/>
  <c r="S325" l="1"/>
  <c r="R325"/>
  <c r="Q326"/>
  <c r="S326" l="1"/>
  <c r="R326"/>
  <c r="Q327"/>
  <c r="S327" l="1"/>
  <c r="R327"/>
  <c r="Q328"/>
  <c r="S328" l="1"/>
  <c r="R328"/>
  <c r="Q329"/>
  <c r="S329" l="1"/>
  <c r="R329"/>
  <c r="Q330"/>
  <c r="S330" l="1"/>
  <c r="R330"/>
  <c r="Q331"/>
  <c r="S331" l="1"/>
  <c r="R331"/>
  <c r="Q332"/>
  <c r="S332" l="1"/>
  <c r="R332"/>
  <c r="Q333"/>
  <c r="S333" l="1"/>
  <c r="R333"/>
  <c r="Q334"/>
  <c r="S334" l="1"/>
  <c r="R334"/>
  <c r="Q335"/>
  <c r="S335" l="1"/>
  <c r="R335"/>
  <c r="Q336"/>
  <c r="S336" l="1"/>
  <c r="R336"/>
  <c r="Q337"/>
  <c r="S337" l="1"/>
  <c r="R337"/>
  <c r="Q338"/>
  <c r="S338" l="1"/>
  <c r="R338"/>
  <c r="Q339"/>
  <c r="S339" l="1"/>
  <c r="R339"/>
  <c r="Q340"/>
  <c r="S340" l="1"/>
  <c r="R340"/>
  <c r="Q341"/>
  <c r="S341" l="1"/>
  <c r="R341"/>
  <c r="Q342"/>
  <c r="S342" l="1"/>
  <c r="R342"/>
  <c r="Q343"/>
  <c r="S343" l="1"/>
  <c r="R343"/>
  <c r="Q344"/>
  <c r="S344" l="1"/>
  <c r="R344"/>
  <c r="Q345"/>
  <c r="S345" l="1"/>
  <c r="R345"/>
  <c r="Q346"/>
  <c r="S346" l="1"/>
  <c r="R346"/>
  <c r="Q347"/>
  <c r="S347" l="1"/>
  <c r="R347"/>
  <c r="Q348"/>
  <c r="S348" l="1"/>
  <c r="R348"/>
  <c r="Q349"/>
  <c r="S349" l="1"/>
  <c r="R349"/>
  <c r="Q350"/>
  <c r="S350" l="1"/>
  <c r="R350"/>
  <c r="Q351"/>
  <c r="S351" l="1"/>
  <c r="R351"/>
  <c r="Q352"/>
  <c r="S352" l="1"/>
  <c r="R352"/>
  <c r="Q353"/>
  <c r="S353" l="1"/>
  <c r="R353"/>
  <c r="Q354"/>
  <c r="S354" l="1"/>
  <c r="R354"/>
  <c r="Q355"/>
  <c r="S355" l="1"/>
  <c r="R355"/>
  <c r="Q356"/>
  <c r="S356" l="1"/>
  <c r="R356"/>
  <c r="Q357"/>
  <c r="S357" l="1"/>
  <c r="R357"/>
  <c r="Q358"/>
  <c r="S358" l="1"/>
  <c r="R358"/>
  <c r="Q359"/>
  <c r="S359" l="1"/>
  <c r="R359"/>
  <c r="Q360"/>
  <c r="S360" l="1"/>
  <c r="R360"/>
  <c r="Q361"/>
  <c r="S361" l="1"/>
  <c r="R361"/>
  <c r="Q362"/>
  <c r="S362" l="1"/>
  <c r="R362"/>
  <c r="Q363"/>
  <c r="S363" l="1"/>
  <c r="R363"/>
  <c r="Q364"/>
  <c r="S364" l="1"/>
  <c r="R364"/>
  <c r="Q365"/>
  <c r="S365" l="1"/>
  <c r="R365"/>
  <c r="Q366"/>
  <c r="S366" l="1"/>
  <c r="R366"/>
  <c r="Q367"/>
  <c r="S367" l="1"/>
  <c r="R367"/>
  <c r="Q368"/>
  <c r="S368" l="1"/>
  <c r="R368"/>
  <c r="Q369"/>
  <c r="S369" l="1"/>
  <c r="R369"/>
  <c r="Q370"/>
  <c r="S370" l="1"/>
  <c r="R370"/>
  <c r="Q371"/>
  <c r="S371" l="1"/>
  <c r="R371"/>
  <c r="Q372"/>
  <c r="R372" l="1"/>
  <c r="Q373"/>
  <c r="S372"/>
  <c r="R373" l="1"/>
  <c r="S373"/>
  <c r="Q374"/>
  <c r="S374" l="1"/>
  <c r="R374"/>
  <c r="Q375"/>
  <c r="R375" l="1"/>
  <c r="Q376"/>
  <c r="S375"/>
  <c r="R376" l="1"/>
  <c r="S376"/>
  <c r="Q377"/>
  <c r="S377" l="1"/>
  <c r="R377"/>
  <c r="Q378"/>
  <c r="S378" l="1"/>
  <c r="R378"/>
  <c r="Q379"/>
  <c r="S379" l="1"/>
  <c r="R379"/>
  <c r="Q380"/>
  <c r="S380" l="1"/>
  <c r="R380"/>
  <c r="Q381"/>
  <c r="S381" l="1"/>
  <c r="R381"/>
  <c r="Q382"/>
  <c r="S382" l="1"/>
  <c r="R382"/>
  <c r="Q383"/>
  <c r="S383" l="1"/>
  <c r="R383"/>
  <c r="Q384"/>
  <c r="S384" l="1"/>
  <c r="R384"/>
  <c r="Q385"/>
  <c r="S385" l="1"/>
  <c r="R385"/>
  <c r="Q386"/>
  <c r="S386" l="1"/>
  <c r="R386"/>
  <c r="Q387"/>
  <c r="S387" l="1"/>
  <c r="R387"/>
  <c r="Q388"/>
  <c r="S388" l="1"/>
  <c r="R388"/>
  <c r="Q389"/>
  <c r="S389" l="1"/>
  <c r="R389"/>
  <c r="Q390"/>
  <c r="S390" l="1"/>
  <c r="R390"/>
  <c r="Q391"/>
  <c r="S391" l="1"/>
  <c r="R391"/>
  <c r="Q392"/>
  <c r="S392" l="1"/>
  <c r="R392"/>
  <c r="Q393"/>
  <c r="S393" l="1"/>
  <c r="R393"/>
  <c r="Q394"/>
  <c r="S394" l="1"/>
  <c r="R394"/>
  <c r="Q395"/>
  <c r="S395" l="1"/>
  <c r="R395"/>
  <c r="Q396"/>
  <c r="S396" l="1"/>
  <c r="R396"/>
  <c r="Q397"/>
  <c r="S397" l="1"/>
  <c r="R397"/>
  <c r="Q398"/>
  <c r="S398" l="1"/>
  <c r="R398"/>
  <c r="Q399"/>
  <c r="S399" l="1"/>
  <c r="R399"/>
  <c r="Q400"/>
  <c r="S400" l="1"/>
  <c r="R400"/>
  <c r="Q401"/>
  <c r="S401" l="1"/>
  <c r="R401"/>
  <c r="Q402"/>
  <c r="S402" l="1"/>
  <c r="R402"/>
  <c r="Q403"/>
  <c r="S403" l="1"/>
  <c r="R403"/>
  <c r="Q404"/>
  <c r="R404" l="1"/>
  <c r="S404"/>
  <c r="Q405"/>
  <c r="R405" s="1"/>
  <c r="S405" l="1"/>
  <c r="Q406"/>
  <c r="R406" s="1"/>
  <c r="S406" l="1"/>
  <c r="Q407"/>
  <c r="R407" s="1"/>
  <c r="S407" l="1"/>
  <c r="Q408"/>
  <c r="R408" s="1"/>
  <c r="S408" l="1"/>
  <c r="Q409"/>
  <c r="R409" s="1"/>
  <c r="S409" l="1"/>
  <c r="Q410"/>
  <c r="R410" s="1"/>
  <c r="S410" l="1"/>
  <c r="Q411"/>
  <c r="R411" s="1"/>
  <c r="S411" l="1"/>
  <c r="Q412"/>
  <c r="R412" s="1"/>
  <c r="S412" l="1"/>
  <c r="Q413"/>
  <c r="R413" s="1"/>
  <c r="S413" l="1"/>
  <c r="Q414"/>
  <c r="R414" s="1"/>
  <c r="S414" l="1"/>
  <c r="Q415"/>
  <c r="R415" s="1"/>
  <c r="S415" l="1"/>
  <c r="Q416"/>
  <c r="R416" s="1"/>
  <c r="S416" l="1"/>
  <c r="Q417"/>
  <c r="R417" s="1"/>
  <c r="S417" l="1"/>
  <c r="Q418"/>
  <c r="R418" s="1"/>
  <c r="S418" l="1"/>
  <c r="Q419"/>
  <c r="R419" s="1"/>
  <c r="S419" l="1"/>
  <c r="Q420"/>
  <c r="R420" s="1"/>
  <c r="S420" l="1"/>
  <c r="Q421"/>
  <c r="R421" s="1"/>
  <c r="S421" l="1"/>
  <c r="Q422"/>
  <c r="R422" s="1"/>
  <c r="S422" l="1"/>
  <c r="Q423"/>
  <c r="R423" s="1"/>
  <c r="S423" l="1"/>
  <c r="Q424"/>
  <c r="R424" s="1"/>
  <c r="S424" l="1"/>
  <c r="Q425"/>
  <c r="R425" s="1"/>
  <c r="S425" l="1"/>
  <c r="Q426"/>
  <c r="R426" s="1"/>
  <c r="S426" l="1"/>
  <c r="Q427"/>
  <c r="R427" s="1"/>
  <c r="S427" l="1"/>
  <c r="Q428"/>
  <c r="R428" s="1"/>
  <c r="S428" l="1"/>
  <c r="Q429"/>
  <c r="R429" s="1"/>
  <c r="S429" l="1"/>
  <c r="Q430"/>
  <c r="R430" s="1"/>
  <c r="S430" l="1"/>
  <c r="Q431"/>
  <c r="R431" s="1"/>
  <c r="S431" l="1"/>
  <c r="Q432"/>
  <c r="R432" s="1"/>
  <c r="S432" l="1"/>
  <c r="Q433"/>
  <c r="R433" s="1"/>
  <c r="S433" l="1"/>
  <c r="Q434"/>
  <c r="R434" s="1"/>
  <c r="S434" l="1"/>
  <c r="Q435"/>
  <c r="R435" s="1"/>
  <c r="S435" l="1"/>
  <c r="Q436"/>
  <c r="R436" s="1"/>
  <c r="S436" l="1"/>
  <c r="Q437"/>
  <c r="R437" s="1"/>
  <c r="S437" l="1"/>
  <c r="Q438"/>
  <c r="R438" s="1"/>
  <c r="S438" l="1"/>
  <c r="Q439"/>
  <c r="R439" s="1"/>
  <c r="S439" l="1"/>
  <c r="Q440"/>
  <c r="R440" s="1"/>
  <c r="S440" l="1"/>
  <c r="Q441"/>
  <c r="R441" s="1"/>
  <c r="S441" l="1"/>
  <c r="Q442"/>
  <c r="R442" s="1"/>
  <c r="S442" l="1"/>
  <c r="Q443"/>
  <c r="R443" s="1"/>
  <c r="S443" l="1"/>
  <c r="Q444"/>
  <c r="R444" s="1"/>
  <c r="S444" l="1"/>
  <c r="Q445"/>
  <c r="R445" s="1"/>
  <c r="S445" l="1"/>
  <c r="Q446"/>
  <c r="R446" s="1"/>
  <c r="S446" l="1"/>
  <c r="Q447"/>
  <c r="R447" s="1"/>
  <c r="S447" l="1"/>
  <c r="Q448"/>
  <c r="R448" s="1"/>
  <c r="S448" l="1"/>
  <c r="Q449"/>
  <c r="R449" s="1"/>
  <c r="S449" l="1"/>
  <c r="Q450"/>
  <c r="R450" s="1"/>
  <c r="S450" l="1"/>
  <c r="Q451"/>
  <c r="R451" s="1"/>
  <c r="S451" l="1"/>
  <c r="Q452"/>
  <c r="R452" s="1"/>
  <c r="S452" l="1"/>
  <c r="Q453"/>
  <c r="R453" s="1"/>
  <c r="S453" l="1"/>
  <c r="Q454"/>
  <c r="R454" s="1"/>
  <c r="S454" l="1"/>
  <c r="Q455"/>
  <c r="R455" s="1"/>
  <c r="S455" l="1"/>
  <c r="Q456"/>
  <c r="R456" s="1"/>
  <c r="S456" l="1"/>
  <c r="Q457"/>
  <c r="R457" s="1"/>
  <c r="S457" l="1"/>
  <c r="Q458"/>
  <c r="R458" s="1"/>
  <c r="S458" l="1"/>
  <c r="Q459"/>
  <c r="R459" s="1"/>
  <c r="S459" l="1"/>
  <c r="Q460"/>
  <c r="R460" s="1"/>
  <c r="S460" l="1"/>
  <c r="Q461"/>
  <c r="R461" s="1"/>
  <c r="S461" l="1"/>
  <c r="Q462"/>
  <c r="R462" s="1"/>
  <c r="S462" l="1"/>
  <c r="Q463"/>
  <c r="R463" s="1"/>
  <c r="S463" l="1"/>
  <c r="Q464"/>
  <c r="R464" s="1"/>
  <c r="S464" l="1"/>
  <c r="Q465"/>
  <c r="R465" s="1"/>
  <c r="S465" l="1"/>
  <c r="Q466"/>
  <c r="R466" s="1"/>
  <c r="S466" l="1"/>
  <c r="Q467"/>
  <c r="R467" s="1"/>
  <c r="S467" l="1"/>
  <c r="Q468"/>
  <c r="R468" s="1"/>
  <c r="S468" l="1"/>
  <c r="Q469"/>
  <c r="R469" s="1"/>
  <c r="S469" l="1"/>
  <c r="Q470"/>
  <c r="R470" s="1"/>
  <c r="S470" l="1"/>
  <c r="Q471"/>
  <c r="R471" s="1"/>
  <c r="S471" l="1"/>
  <c r="Q472"/>
  <c r="S472" l="1"/>
  <c r="R472"/>
  <c r="Q473"/>
  <c r="R473" l="1"/>
  <c r="Q474"/>
  <c r="S473"/>
  <c r="S474" l="1"/>
  <c r="R474"/>
  <c r="Q475"/>
  <c r="R475" l="1"/>
  <c r="Q476"/>
  <c r="S475"/>
  <c r="R476" l="1"/>
  <c r="S476"/>
  <c r="Q477"/>
  <c r="R477" l="1"/>
  <c r="S477"/>
  <c r="Q478"/>
  <c r="R478" l="1"/>
  <c r="S478"/>
  <c r="Q479"/>
  <c r="R479" l="1"/>
  <c r="S479"/>
  <c r="Q480"/>
  <c r="R480" s="1"/>
  <c r="S480" l="1"/>
  <c r="Q481"/>
  <c r="R481" s="1"/>
  <c r="S481" l="1"/>
  <c r="Q482"/>
  <c r="R482" s="1"/>
  <c r="S482" l="1"/>
  <c r="Q483"/>
  <c r="R483" s="1"/>
  <c r="S483" l="1"/>
  <c r="Q484"/>
  <c r="R484" s="1"/>
  <c r="S484" l="1"/>
  <c r="Q485"/>
  <c r="R485" s="1"/>
  <c r="S485" l="1"/>
  <c r="Q486"/>
  <c r="R486" s="1"/>
  <c r="S486" l="1"/>
  <c r="Q487"/>
  <c r="R487" s="1"/>
  <c r="S487" l="1"/>
  <c r="Q488"/>
  <c r="R488" s="1"/>
  <c r="S488" l="1"/>
  <c r="Q489"/>
  <c r="R489" s="1"/>
  <c r="S489" l="1"/>
  <c r="Q490"/>
  <c r="R490" s="1"/>
  <c r="S490" l="1"/>
  <c r="Q491"/>
  <c r="R491" s="1"/>
  <c r="S491" l="1"/>
  <c r="Q492"/>
  <c r="R492" s="1"/>
  <c r="S492" l="1"/>
  <c r="Q493"/>
  <c r="R493" s="1"/>
  <c r="Q494" l="1"/>
  <c r="R494" s="1"/>
  <c r="S493"/>
  <c r="S494" l="1"/>
  <c r="Q495"/>
  <c r="R495" s="1"/>
  <c r="S495" l="1"/>
  <c r="Q496"/>
  <c r="R496" s="1"/>
  <c r="S496" l="1"/>
  <c r="Q497"/>
  <c r="R497" s="1"/>
  <c r="S497" l="1"/>
  <c r="Q498"/>
  <c r="R498" s="1"/>
  <c r="S498" l="1"/>
  <c r="Q499"/>
  <c r="R499" s="1"/>
  <c r="S499" l="1"/>
  <c r="Q500"/>
  <c r="R500" s="1"/>
  <c r="S500" l="1"/>
  <c r="Q501"/>
  <c r="R501" s="1"/>
  <c r="S501" l="1"/>
  <c r="Q502"/>
  <c r="R502" s="1"/>
  <c r="S502" l="1"/>
  <c r="Q503"/>
  <c r="R503" s="1"/>
  <c r="S503" l="1"/>
  <c r="Q504"/>
  <c r="R504" s="1"/>
  <c r="S504" l="1"/>
  <c r="Q505"/>
  <c r="R505" s="1"/>
  <c r="S505" l="1"/>
  <c r="Q506"/>
  <c r="R506" s="1"/>
  <c r="S506" l="1"/>
  <c r="Q507"/>
  <c r="R507" s="1"/>
  <c r="S507" l="1"/>
  <c r="Q508"/>
  <c r="R508" s="1"/>
  <c r="S508" l="1"/>
  <c r="Q509"/>
  <c r="R509" s="1"/>
  <c r="S509" l="1"/>
  <c r="Q510"/>
  <c r="R510" s="1"/>
  <c r="S510" l="1"/>
  <c r="Q511"/>
  <c r="R511" s="1"/>
  <c r="S511" l="1"/>
  <c r="Q512"/>
  <c r="R512" s="1"/>
  <c r="S512" l="1"/>
  <c r="Q513"/>
  <c r="R513" s="1"/>
  <c r="S513" l="1"/>
  <c r="Q514"/>
  <c r="R514" s="1"/>
  <c r="S514" l="1"/>
  <c r="Q515"/>
  <c r="R515" s="1"/>
  <c r="S515" l="1"/>
  <c r="Q516"/>
  <c r="R516" s="1"/>
  <c r="S516" l="1"/>
  <c r="Q517"/>
  <c r="R517" s="1"/>
  <c r="S517" l="1"/>
  <c r="Q518"/>
  <c r="R518" s="1"/>
  <c r="S518" l="1"/>
  <c r="Q519"/>
  <c r="R519" s="1"/>
  <c r="S519" l="1"/>
  <c r="Q520"/>
  <c r="R520" s="1"/>
  <c r="S520" l="1"/>
  <c r="Q521"/>
  <c r="R521" s="1"/>
  <c r="S521" l="1"/>
  <c r="Q522"/>
  <c r="R522" s="1"/>
  <c r="S522" l="1"/>
  <c r="Q523"/>
  <c r="R523" s="1"/>
  <c r="S523" l="1"/>
  <c r="Q524"/>
  <c r="R524" s="1"/>
  <c r="S524" l="1"/>
  <c r="Q525"/>
  <c r="R525" s="1"/>
  <c r="S525" l="1"/>
  <c r="Q526"/>
  <c r="R526" s="1"/>
  <c r="S526" l="1"/>
  <c r="Q527"/>
  <c r="R527" s="1"/>
  <c r="S527" l="1"/>
  <c r="Q528"/>
  <c r="R528" s="1"/>
  <c r="S528" l="1"/>
  <c r="Q529"/>
  <c r="R529" s="1"/>
  <c r="S529" l="1"/>
  <c r="Q530"/>
  <c r="R530" s="1"/>
  <c r="S530" l="1"/>
  <c r="Q531"/>
  <c r="R531" s="1"/>
  <c r="S531" l="1"/>
  <c r="Q532"/>
  <c r="R532" s="1"/>
  <c r="S532" l="1"/>
  <c r="Q533"/>
  <c r="R533" s="1"/>
  <c r="S533" l="1"/>
  <c r="Q534"/>
  <c r="R534" s="1"/>
  <c r="S534" l="1"/>
  <c r="Q535"/>
  <c r="R535" s="1"/>
  <c r="S535" l="1"/>
  <c r="Q536"/>
  <c r="R536" s="1"/>
  <c r="S536" l="1"/>
  <c r="Q537"/>
  <c r="R537" s="1"/>
  <c r="S537" l="1"/>
  <c r="Q538"/>
  <c r="R538" s="1"/>
  <c r="S538" l="1"/>
  <c r="Q539"/>
  <c r="R539" s="1"/>
  <c r="S539" l="1"/>
  <c r="Q540"/>
  <c r="R540" s="1"/>
  <c r="S540" l="1"/>
  <c r="Q541"/>
  <c r="R541" s="1"/>
  <c r="S541" l="1"/>
  <c r="Q542"/>
  <c r="R542" s="1"/>
  <c r="S542" l="1"/>
  <c r="Q543"/>
  <c r="R543" s="1"/>
  <c r="S543" l="1"/>
  <c r="Q544"/>
  <c r="R544" s="1"/>
  <c r="S544" l="1"/>
  <c r="Q545"/>
  <c r="R545" s="1"/>
  <c r="S545" l="1"/>
  <c r="Q546"/>
  <c r="R546" s="1"/>
  <c r="S546" l="1"/>
  <c r="Q547"/>
  <c r="R547" s="1"/>
  <c r="S547" l="1"/>
  <c r="Q548"/>
  <c r="R548" s="1"/>
  <c r="S548" l="1"/>
  <c r="Q549"/>
  <c r="R549" s="1"/>
  <c r="S549" l="1"/>
  <c r="Q550"/>
  <c r="S550" l="1"/>
  <c r="Q551"/>
  <c r="R550"/>
  <c r="R551" l="1"/>
  <c r="S551"/>
  <c r="Q552"/>
  <c r="R552" s="1"/>
  <c r="Q553" l="1"/>
  <c r="R553" s="1"/>
  <c r="S552"/>
  <c r="S553" l="1"/>
  <c r="Q554"/>
  <c r="S554" l="1"/>
  <c r="Q555"/>
  <c r="R554"/>
  <c r="R555" l="1"/>
  <c r="S555"/>
  <c r="Q556"/>
  <c r="R556" s="1"/>
  <c r="Q557" l="1"/>
  <c r="R557" s="1"/>
  <c r="S556"/>
  <c r="S557" l="1"/>
  <c r="Q558"/>
  <c r="S558" l="1"/>
  <c r="Q559"/>
  <c r="R558"/>
  <c r="R559" l="1"/>
  <c r="S559"/>
  <c r="Q560"/>
  <c r="R560" s="1"/>
  <c r="Q561" l="1"/>
  <c r="R561" s="1"/>
  <c r="S560"/>
  <c r="S561" l="1"/>
  <c r="Q562"/>
  <c r="S562" l="1"/>
  <c r="Q563"/>
  <c r="R562"/>
  <c r="R563" l="1"/>
  <c r="S563"/>
  <c r="Q564"/>
  <c r="R564" s="1"/>
  <c r="Q565" l="1"/>
  <c r="R565" s="1"/>
  <c r="S564"/>
  <c r="S565" l="1"/>
  <c r="Q566"/>
  <c r="S566" l="1"/>
  <c r="Q567"/>
  <c r="R566"/>
  <c r="R567" l="1"/>
  <c r="S567"/>
  <c r="Q568"/>
  <c r="R568" l="1"/>
  <c r="Q569"/>
  <c r="S568"/>
  <c r="R569" l="1"/>
  <c r="S569"/>
  <c r="Q570"/>
  <c r="S570" l="1"/>
  <c r="Q571"/>
  <c r="R570"/>
  <c r="S571" l="1"/>
  <c r="Q572"/>
  <c r="R571"/>
  <c r="S572" l="1"/>
  <c r="Q573"/>
  <c r="R572"/>
  <c r="R573" l="1"/>
  <c r="S573"/>
  <c r="Q574"/>
  <c r="R574" s="1"/>
  <c r="Q575" l="1"/>
  <c r="R575" s="1"/>
  <c r="S574"/>
  <c r="S575" l="1"/>
  <c r="Q576"/>
  <c r="S576" l="1"/>
  <c r="Q577"/>
  <c r="R576"/>
  <c r="R577" l="1"/>
  <c r="S577"/>
  <c r="Q578"/>
  <c r="R578" s="1"/>
  <c r="Q579" l="1"/>
  <c r="R579" s="1"/>
  <c r="S578"/>
  <c r="S579" l="1"/>
  <c r="Q580"/>
  <c r="S580" l="1"/>
  <c r="Q581"/>
  <c r="R580"/>
  <c r="R581" l="1"/>
  <c r="S581"/>
  <c r="Q582"/>
  <c r="R582" s="1"/>
  <c r="Q583" l="1"/>
  <c r="R583" s="1"/>
  <c r="S582"/>
  <c r="S583" l="1"/>
  <c r="Q584"/>
  <c r="S584" l="1"/>
  <c r="Q585"/>
  <c r="R584"/>
  <c r="S585" l="1"/>
  <c r="Q586"/>
  <c r="R585"/>
  <c r="R586" l="1"/>
  <c r="S586"/>
  <c r="Q587"/>
  <c r="R587" s="1"/>
  <c r="Q588" l="1"/>
  <c r="R588" s="1"/>
  <c r="S587"/>
  <c r="S588" l="1"/>
  <c r="Q589"/>
  <c r="S589" l="1"/>
  <c r="Q590"/>
  <c r="R589"/>
  <c r="R590" l="1"/>
  <c r="S590"/>
  <c r="Q591"/>
  <c r="R591" s="1"/>
  <c r="Q592" l="1"/>
  <c r="R592" s="1"/>
  <c r="S591"/>
  <c r="S592" l="1"/>
  <c r="Q593"/>
  <c r="S593" l="1"/>
  <c r="Q594"/>
  <c r="R593"/>
  <c r="R594" l="1"/>
  <c r="S594"/>
  <c r="Q595"/>
  <c r="R595" s="1"/>
  <c r="S595" l="1"/>
  <c r="Q596"/>
  <c r="R596" s="1"/>
  <c r="S596" l="1"/>
  <c r="Q597"/>
  <c r="S597" l="1"/>
  <c r="Q598"/>
  <c r="R597"/>
  <c r="R598" l="1"/>
  <c r="S598"/>
  <c r="Q599"/>
  <c r="R599" s="1"/>
  <c r="Q600" l="1"/>
  <c r="R600" s="1"/>
  <c r="S599"/>
  <c r="S600" l="1"/>
  <c r="Q601"/>
  <c r="S601" l="1"/>
  <c r="Q602"/>
  <c r="R601"/>
  <c r="R602" l="1"/>
  <c r="S602"/>
  <c r="Q603"/>
  <c r="R603" s="1"/>
  <c r="S603" l="1"/>
  <c r="Q604"/>
  <c r="R604" s="1"/>
  <c r="S604" l="1"/>
  <c r="Q605"/>
  <c r="S605" l="1"/>
  <c r="Q606"/>
  <c r="R605"/>
  <c r="R606" l="1"/>
  <c r="S606"/>
  <c r="Q607"/>
  <c r="R607" s="1"/>
  <c r="Q608" l="1"/>
  <c r="R608" s="1"/>
  <c r="S607"/>
  <c r="S608" l="1"/>
  <c r="Q609"/>
  <c r="S609" l="1"/>
  <c r="Q610"/>
  <c r="R609"/>
  <c r="R610" l="1"/>
  <c r="S610"/>
  <c r="Q611"/>
  <c r="R611" s="1"/>
  <c r="Q612" l="1"/>
  <c r="R612" s="1"/>
  <c r="S611"/>
  <c r="S612" l="1"/>
  <c r="Q613"/>
  <c r="S613" l="1"/>
  <c r="Q614"/>
  <c r="R613"/>
  <c r="R614" l="1"/>
  <c r="S614"/>
  <c r="Q615"/>
  <c r="R615" s="1"/>
  <c r="S615" l="1"/>
  <c r="Q616"/>
  <c r="R616" s="1"/>
  <c r="S616" l="1"/>
  <c r="Q617"/>
  <c r="S617" l="1"/>
  <c r="Q618"/>
  <c r="R617"/>
  <c r="S618" l="1"/>
  <c r="Q619"/>
  <c r="R618"/>
  <c r="S619" l="1"/>
  <c r="Q620"/>
  <c r="R619"/>
  <c r="R620" l="1"/>
  <c r="S620"/>
  <c r="Q621"/>
  <c r="R621" s="1"/>
  <c r="S621" l="1"/>
  <c r="Q622"/>
  <c r="R622" s="1"/>
  <c r="Q623" l="1"/>
  <c r="R623" s="1"/>
  <c r="S622"/>
  <c r="S623" l="1"/>
  <c r="Q624"/>
  <c r="S624" l="1"/>
  <c r="Q625"/>
  <c r="R624"/>
  <c r="R625" l="1"/>
  <c r="S625"/>
  <c r="Q626"/>
  <c r="R626" s="1"/>
  <c r="Q627" l="1"/>
  <c r="R627" s="1"/>
  <c r="S626"/>
  <c r="S627" l="1"/>
  <c r="Q628"/>
  <c r="S628" l="1"/>
  <c r="Q629"/>
  <c r="R628"/>
  <c r="R629" l="1"/>
  <c r="S629"/>
  <c r="Q630"/>
  <c r="R630" s="1"/>
  <c r="Q631" l="1"/>
  <c r="R631" s="1"/>
  <c r="S630"/>
  <c r="S631" l="1"/>
  <c r="Q632"/>
  <c r="R632" s="1"/>
  <c r="S632" l="1"/>
  <c r="Q633"/>
  <c r="S633" l="1"/>
  <c r="Q634"/>
  <c r="R633"/>
  <c r="R634" l="1"/>
  <c r="S634"/>
  <c r="Q635"/>
  <c r="R635" s="1"/>
  <c r="Q636" l="1"/>
  <c r="R636" s="1"/>
  <c r="S635"/>
  <c r="S636" l="1"/>
  <c r="Q637"/>
  <c r="S637" l="1"/>
  <c r="Q638"/>
  <c r="R637"/>
  <c r="R638" l="1"/>
  <c r="S638"/>
  <c r="Q639"/>
  <c r="R639" s="1"/>
  <c r="Q640" l="1"/>
  <c r="R640" s="1"/>
  <c r="S639"/>
  <c r="S640" l="1"/>
  <c r="Q641"/>
  <c r="S641" l="1"/>
  <c r="Q642"/>
  <c r="R641"/>
  <c r="R642" l="1"/>
  <c r="S642"/>
  <c r="Q643"/>
  <c r="R643" s="1"/>
  <c r="Q644" l="1"/>
  <c r="R644" s="1"/>
  <c r="S643"/>
  <c r="S644" l="1"/>
  <c r="Q645"/>
  <c r="S645" l="1"/>
  <c r="Q646"/>
  <c r="R645"/>
  <c r="R646" l="1"/>
  <c r="S646"/>
  <c r="Q647"/>
  <c r="R647" s="1"/>
  <c r="Q648" l="1"/>
  <c r="R648" s="1"/>
  <c r="S647"/>
  <c r="S648" l="1"/>
  <c r="Q649"/>
  <c r="S649" l="1"/>
  <c r="Q650"/>
  <c r="R649"/>
  <c r="R650" l="1"/>
  <c r="S650"/>
  <c r="Q651"/>
  <c r="R651" s="1"/>
  <c r="Q652" l="1"/>
  <c r="R652" s="1"/>
  <c r="S651"/>
  <c r="S652" l="1"/>
  <c r="Q653"/>
  <c r="S653" l="1"/>
  <c r="Q654"/>
  <c r="R653"/>
  <c r="R654" l="1"/>
  <c r="S654"/>
  <c r="Q655"/>
  <c r="R655" s="1"/>
  <c r="S655" l="1"/>
  <c r="Q656"/>
  <c r="R656" s="1"/>
  <c r="S656" l="1"/>
  <c r="Q657"/>
  <c r="S657" l="1"/>
  <c r="Q658"/>
  <c r="R657"/>
  <c r="R658" l="1"/>
  <c r="S658"/>
  <c r="Q659"/>
  <c r="R659" l="1"/>
  <c r="S659"/>
  <c r="Q660"/>
  <c r="R660" l="1"/>
  <c r="S660"/>
  <c r="Q661"/>
  <c r="S661" l="1"/>
  <c r="Q662"/>
  <c r="R661"/>
  <c r="R662" l="1"/>
  <c r="S662"/>
  <c r="Q663"/>
  <c r="R663" s="1"/>
  <c r="Q664" l="1"/>
  <c r="R664" s="1"/>
  <c r="S663"/>
  <c r="S664" l="1"/>
  <c r="Q665"/>
  <c r="S665" l="1"/>
  <c r="R665"/>
  <c r="Q666"/>
  <c r="S666" l="1"/>
  <c r="Q667"/>
  <c r="R666"/>
  <c r="R667" l="1"/>
  <c r="S667"/>
  <c r="Q668"/>
  <c r="R668" s="1"/>
  <c r="Q669" l="1"/>
  <c r="R669" s="1"/>
  <c r="S668"/>
  <c r="S669" l="1"/>
  <c r="Q670"/>
  <c r="S670" l="1"/>
  <c r="Q671"/>
  <c r="R670"/>
  <c r="R671" l="1"/>
  <c r="S671"/>
  <c r="Q672"/>
  <c r="R672" l="1"/>
  <c r="Q673"/>
  <c r="S672"/>
  <c r="R673" l="1"/>
  <c r="S673"/>
  <c r="Q674"/>
  <c r="S674" l="1"/>
  <c r="Q675"/>
  <c r="R674"/>
  <c r="R675" l="1"/>
  <c r="S675"/>
  <c r="Q676"/>
  <c r="R676" s="1"/>
  <c r="Q677" l="1"/>
  <c r="R677" s="1"/>
  <c r="S676"/>
  <c r="S677" l="1"/>
  <c r="Q678"/>
  <c r="S678" l="1"/>
  <c r="Q679"/>
  <c r="R678"/>
  <c r="R679" l="1"/>
  <c r="S679"/>
  <c r="Q680"/>
  <c r="R680" s="1"/>
  <c r="Q681" l="1"/>
  <c r="R681" s="1"/>
  <c r="S680"/>
  <c r="S681" l="1"/>
  <c r="Q682"/>
  <c r="S682" l="1"/>
  <c r="Q683"/>
  <c r="R682"/>
  <c r="R683" l="1"/>
  <c r="S683"/>
  <c r="Q684"/>
  <c r="R684" s="1"/>
  <c r="S684" l="1"/>
  <c r="Q685"/>
  <c r="R685" s="1"/>
  <c r="S685" l="1"/>
  <c r="Q686"/>
  <c r="S686" l="1"/>
  <c r="Q687"/>
  <c r="R686"/>
  <c r="R687" l="1"/>
  <c r="S687"/>
  <c r="Q688"/>
  <c r="R688" s="1"/>
  <c r="Q689" l="1"/>
  <c r="R689" s="1"/>
  <c r="S688"/>
  <c r="S689" l="1"/>
  <c r="Q690"/>
  <c r="S690" l="1"/>
  <c r="Q691"/>
  <c r="R690"/>
  <c r="R691" l="1"/>
  <c r="S691"/>
  <c r="Q692"/>
  <c r="R692" s="1"/>
  <c r="S692" l="1"/>
  <c r="Q693"/>
  <c r="R693" s="1"/>
  <c r="S693" l="1"/>
  <c r="Q694"/>
  <c r="S694" l="1"/>
  <c r="Q695"/>
  <c r="R694"/>
  <c r="R695" l="1"/>
  <c r="S695"/>
  <c r="Q696"/>
  <c r="R696" s="1"/>
  <c r="Q697" l="1"/>
  <c r="R697" s="1"/>
  <c r="S696"/>
  <c r="S697" l="1"/>
  <c r="Q698"/>
  <c r="S698" l="1"/>
  <c r="Q699"/>
  <c r="R698"/>
  <c r="R699" l="1"/>
  <c r="S699"/>
  <c r="Q700"/>
  <c r="R700" s="1"/>
  <c r="Q701" l="1"/>
  <c r="R701" s="1"/>
  <c r="S700"/>
  <c r="S701" l="1"/>
  <c r="Q702"/>
  <c r="S702" l="1"/>
  <c r="Q703"/>
  <c r="R702"/>
  <c r="R703" l="1"/>
  <c r="S703"/>
  <c r="Q704"/>
  <c r="R704" s="1"/>
  <c r="Q705" l="1"/>
  <c r="R705" s="1"/>
  <c r="S704"/>
  <c r="S705" l="1"/>
  <c r="Q706"/>
  <c r="S706" l="1"/>
  <c r="Q707"/>
  <c r="R706"/>
  <c r="R707" l="1"/>
  <c r="S707"/>
  <c r="Q708"/>
  <c r="R708" s="1"/>
  <c r="S708" l="1"/>
  <c r="Q709"/>
  <c r="R709" s="1"/>
  <c r="S709" l="1"/>
  <c r="Q710"/>
  <c r="S710" l="1"/>
  <c r="Q711"/>
  <c r="R710"/>
  <c r="R711" l="1"/>
  <c r="S711"/>
  <c r="Q712"/>
  <c r="R712" s="1"/>
  <c r="Q713" l="1"/>
  <c r="R713" s="1"/>
  <c r="S712"/>
  <c r="S713" l="1"/>
  <c r="Q714"/>
  <c r="S714" l="1"/>
  <c r="Q715"/>
  <c r="R714"/>
  <c r="R715" l="1"/>
  <c r="S715"/>
  <c r="Q716"/>
  <c r="R716" s="1"/>
  <c r="Q717" l="1"/>
  <c r="R717" s="1"/>
  <c r="S716"/>
  <c r="S717" l="1"/>
  <c r="Q718"/>
  <c r="S718" l="1"/>
  <c r="Q719"/>
  <c r="R718"/>
  <c r="R719" l="1"/>
  <c r="S719"/>
  <c r="Q720"/>
  <c r="R720" s="1"/>
  <c r="S720" l="1"/>
  <c r="Q721"/>
  <c r="R721" s="1"/>
  <c r="S721" l="1"/>
  <c r="Q722"/>
  <c r="S722" l="1"/>
  <c r="Q723"/>
  <c r="R722"/>
  <c r="R723" l="1"/>
  <c r="S723"/>
  <c r="Q724"/>
  <c r="R724" l="1"/>
  <c r="Q725"/>
  <c r="S724"/>
  <c r="R725" l="1"/>
  <c r="S725"/>
  <c r="Q726"/>
  <c r="S726" l="1"/>
  <c r="Q727"/>
  <c r="R726"/>
  <c r="R727" l="1"/>
  <c r="S727"/>
  <c r="Q728"/>
  <c r="R728" l="1"/>
  <c r="Q729"/>
  <c r="S728"/>
  <c r="R729" l="1"/>
  <c r="S729"/>
  <c r="Q730"/>
  <c r="S730" l="1"/>
  <c r="Q731"/>
  <c r="R730"/>
  <c r="R731" l="1"/>
  <c r="S731"/>
  <c r="Q732"/>
  <c r="R732" l="1"/>
  <c r="Q733"/>
  <c r="S732"/>
  <c r="R733" l="1"/>
  <c r="S733"/>
  <c r="Q734"/>
  <c r="S734" l="1"/>
  <c r="Q735"/>
  <c r="R734"/>
  <c r="R735" l="1"/>
  <c r="S735"/>
  <c r="Q736"/>
  <c r="R736" l="1"/>
  <c r="S736"/>
  <c r="Q737"/>
  <c r="R737" s="1"/>
  <c r="S737" l="1"/>
  <c r="Q738"/>
  <c r="S738" l="1"/>
  <c r="Q739"/>
  <c r="R738"/>
  <c r="R739" l="1"/>
  <c r="S739"/>
  <c r="Q740"/>
  <c r="R740" s="1"/>
  <c r="S740" l="1"/>
  <c r="Q741"/>
  <c r="R741" s="1"/>
  <c r="S741" l="1"/>
  <c r="Q742"/>
  <c r="S742" l="1"/>
  <c r="Q743"/>
  <c r="R742"/>
  <c r="R743" l="1"/>
  <c r="S743"/>
  <c r="Q744"/>
  <c r="R744" l="1"/>
  <c r="Q745"/>
  <c r="S744"/>
  <c r="R745" l="1"/>
  <c r="S745"/>
  <c r="Q746"/>
  <c r="S746" l="1"/>
  <c r="Q747"/>
  <c r="R746"/>
  <c r="R747" l="1"/>
  <c r="S747"/>
  <c r="Q748"/>
  <c r="R748" s="1"/>
  <c r="S748" l="1"/>
  <c r="Q749"/>
  <c r="R749" s="1"/>
  <c r="S749" l="1"/>
  <c r="Q750"/>
  <c r="S750" l="1"/>
  <c r="Q751"/>
  <c r="R750"/>
  <c r="R751" l="1"/>
  <c r="Q752"/>
  <c r="S751"/>
  <c r="R752" l="1"/>
  <c r="S752"/>
  <c r="Q753"/>
  <c r="S753" l="1"/>
  <c r="R753"/>
  <c r="Q754"/>
  <c r="S754" l="1"/>
  <c r="R754"/>
  <c r="Q755"/>
  <c r="S755" l="1"/>
  <c r="R755"/>
  <c r="Q756"/>
  <c r="S756" l="1"/>
  <c r="Q757"/>
  <c r="R756"/>
  <c r="R757" l="1"/>
  <c r="S757"/>
  <c r="Q758"/>
  <c r="R758" l="1"/>
  <c r="Q759"/>
  <c r="S758"/>
  <c r="R759" l="1"/>
  <c r="S759"/>
  <c r="Q760"/>
  <c r="R760" l="1"/>
  <c r="S760"/>
  <c r="Q761"/>
  <c r="R761" s="1"/>
  <c r="S761" l="1"/>
  <c r="Q762"/>
  <c r="R762" s="1"/>
  <c r="S762" l="1"/>
  <c r="Q763"/>
  <c r="R763" s="1"/>
  <c r="S763" l="1"/>
  <c r="Q764"/>
  <c r="R764" s="1"/>
  <c r="S764" l="1"/>
  <c r="Q765"/>
  <c r="R765" s="1"/>
  <c r="S765" l="1"/>
  <c r="Q766"/>
  <c r="R766" s="1"/>
  <c r="S766" l="1"/>
  <c r="Q767"/>
  <c r="R767" s="1"/>
  <c r="S767" l="1"/>
  <c r="Q768"/>
  <c r="R768" s="1"/>
  <c r="S768" l="1"/>
  <c r="Q769"/>
  <c r="R769" s="1"/>
  <c r="S769" l="1"/>
  <c r="Q770"/>
  <c r="R770" s="1"/>
  <c r="S770" l="1"/>
  <c r="Q771"/>
  <c r="R771" s="1"/>
  <c r="S771" l="1"/>
  <c r="Q772"/>
  <c r="R772" s="1"/>
  <c r="S772" l="1"/>
  <c r="Q773"/>
  <c r="R773" s="1"/>
  <c r="S773" l="1"/>
  <c r="Q774"/>
  <c r="R774" s="1"/>
  <c r="S774" l="1"/>
  <c r="Q775"/>
  <c r="R775" s="1"/>
  <c r="S775" l="1"/>
  <c r="Q776"/>
  <c r="R776" s="1"/>
  <c r="S776" l="1"/>
  <c r="Q777"/>
  <c r="R777" s="1"/>
  <c r="S777" l="1"/>
  <c r="Q778"/>
  <c r="R778" s="1"/>
  <c r="S778" l="1"/>
  <c r="Q779"/>
  <c r="R779" s="1"/>
  <c r="S779" l="1"/>
  <c r="Q780"/>
  <c r="R780" s="1"/>
  <c r="S780" l="1"/>
  <c r="Q781"/>
  <c r="R781" s="1"/>
  <c r="S781" l="1"/>
  <c r="Q782"/>
  <c r="R782" s="1"/>
  <c r="S782" l="1"/>
  <c r="Q783"/>
  <c r="R783" s="1"/>
  <c r="S783" l="1"/>
  <c r="Q784"/>
  <c r="R784" s="1"/>
  <c r="S784" l="1"/>
  <c r="Q785"/>
  <c r="R785" s="1"/>
  <c r="S785" l="1"/>
  <c r="Q786"/>
  <c r="R786" s="1"/>
  <c r="S786" l="1"/>
  <c r="Q787"/>
  <c r="R787" s="1"/>
  <c r="S787" l="1"/>
  <c r="Q788"/>
  <c r="R788" s="1"/>
  <c r="S788" l="1"/>
  <c r="Q789"/>
  <c r="R789" s="1"/>
  <c r="S789" l="1"/>
  <c r="Q790"/>
  <c r="R790" s="1"/>
  <c r="S790" l="1"/>
  <c r="Q791"/>
  <c r="R791" s="1"/>
  <c r="S791" l="1"/>
  <c r="Q792"/>
  <c r="R792" s="1"/>
  <c r="S792" l="1"/>
  <c r="Q793"/>
  <c r="R793" s="1"/>
  <c r="S793" l="1"/>
  <c r="Q794"/>
  <c r="R794" s="1"/>
  <c r="S794" l="1"/>
  <c r="Q795"/>
  <c r="R795" s="1"/>
  <c r="S795" l="1"/>
  <c r="Q796"/>
  <c r="R796" s="1"/>
  <c r="S796" l="1"/>
  <c r="Q797"/>
  <c r="R797" s="1"/>
  <c r="S797" l="1"/>
  <c r="Q798"/>
  <c r="R798" s="1"/>
  <c r="S798" l="1"/>
  <c r="Q799"/>
  <c r="R799" s="1"/>
  <c r="S799" l="1"/>
  <c r="Q800"/>
  <c r="R800" s="1"/>
  <c r="S800" l="1"/>
  <c r="Q801"/>
  <c r="R801" s="1"/>
  <c r="S801" l="1"/>
  <c r="Q802"/>
  <c r="R802" s="1"/>
  <c r="S802" l="1"/>
  <c r="Q803"/>
  <c r="R803" s="1"/>
  <c r="S803" l="1"/>
  <c r="Q804"/>
  <c r="R804" s="1"/>
  <c r="S804" l="1"/>
  <c r="Q805"/>
  <c r="R805" s="1"/>
  <c r="S805" l="1"/>
  <c r="Q806"/>
  <c r="R806" s="1"/>
  <c r="S806" l="1"/>
  <c r="Q807"/>
  <c r="R807" s="1"/>
  <c r="S807" l="1"/>
  <c r="Q808"/>
  <c r="R808" s="1"/>
  <c r="S808" l="1"/>
  <c r="Q809"/>
  <c r="R809" s="1"/>
  <c r="S809" l="1"/>
  <c r="Q810"/>
  <c r="R810" s="1"/>
  <c r="S810" l="1"/>
  <c r="Q811"/>
  <c r="R811" s="1"/>
  <c r="S811" l="1"/>
  <c r="Q812"/>
  <c r="R812" s="1"/>
  <c r="S812" l="1"/>
  <c r="Q813"/>
  <c r="R813" s="1"/>
  <c r="S813" l="1"/>
  <c r="Q814"/>
  <c r="R814" s="1"/>
  <c r="S814" l="1"/>
  <c r="Q815"/>
  <c r="R815" s="1"/>
  <c r="S815" l="1"/>
  <c r="Q816"/>
  <c r="R816" s="1"/>
  <c r="S816" l="1"/>
  <c r="Q817"/>
  <c r="R817" s="1"/>
  <c r="S817" l="1"/>
  <c r="Q818"/>
  <c r="R818" s="1"/>
  <c r="S818" l="1"/>
  <c r="Q819"/>
  <c r="R819" s="1"/>
  <c r="S819" l="1"/>
  <c r="Q820"/>
  <c r="R820" s="1"/>
  <c r="S820" l="1"/>
  <c r="Q821"/>
  <c r="R821" s="1"/>
  <c r="S821" l="1"/>
  <c r="Q822"/>
  <c r="R822" s="1"/>
  <c r="S822" l="1"/>
  <c r="Q823"/>
  <c r="R823" s="1"/>
  <c r="S823" l="1"/>
  <c r="Q824"/>
  <c r="R824" s="1"/>
  <c r="S824" l="1"/>
  <c r="Q825"/>
  <c r="R825" s="1"/>
  <c r="S825" l="1"/>
  <c r="Q826"/>
  <c r="R826" s="1"/>
  <c r="S826" l="1"/>
  <c r="Q827"/>
  <c r="R827" s="1"/>
  <c r="S827" l="1"/>
  <c r="Q828"/>
  <c r="R828" s="1"/>
  <c r="S828" l="1"/>
  <c r="Q829"/>
  <c r="R829" s="1"/>
  <c r="S829" l="1"/>
  <c r="Q830"/>
  <c r="R830" s="1"/>
  <c r="S830" l="1"/>
  <c r="Q831"/>
  <c r="R831" s="1"/>
  <c r="S831" l="1"/>
  <c r="Q832"/>
  <c r="R832" s="1"/>
  <c r="S832" l="1"/>
  <c r="Q833"/>
  <c r="R833" s="1"/>
  <c r="S833" l="1"/>
  <c r="Q834"/>
  <c r="R834" s="1"/>
  <c r="S834" l="1"/>
  <c r="Q835"/>
  <c r="R835" s="1"/>
  <c r="S835" l="1"/>
  <c r="Q836"/>
  <c r="R836" s="1"/>
  <c r="S836" l="1"/>
  <c r="Q837"/>
  <c r="R837" s="1"/>
  <c r="S837" l="1"/>
  <c r="Q838"/>
  <c r="R838" s="1"/>
  <c r="S838" l="1"/>
  <c r="Q839"/>
  <c r="R839" s="1"/>
  <c r="S839" l="1"/>
  <c r="Q840"/>
  <c r="R840" s="1"/>
  <c r="S840" l="1"/>
  <c r="Q841"/>
  <c r="R841" s="1"/>
  <c r="S841" l="1"/>
  <c r="Q842"/>
  <c r="R842" s="1"/>
  <c r="S842" l="1"/>
  <c r="Q843"/>
  <c r="R843" s="1"/>
  <c r="S843" l="1"/>
  <c r="Q844"/>
  <c r="R844" s="1"/>
  <c r="S844" l="1"/>
  <c r="Q845"/>
  <c r="R845" s="1"/>
  <c r="S845" l="1"/>
  <c r="Q846"/>
  <c r="R846" s="1"/>
  <c r="S846" l="1"/>
  <c r="Q847"/>
  <c r="R847" s="1"/>
  <c r="S847" l="1"/>
  <c r="Q848"/>
  <c r="R848" s="1"/>
  <c r="S848" l="1"/>
  <c r="Q849"/>
  <c r="R849" s="1"/>
  <c r="S849" l="1"/>
  <c r="Q850"/>
  <c r="R850" s="1"/>
  <c r="S850" l="1"/>
  <c r="Q851"/>
  <c r="R851" s="1"/>
  <c r="S851" l="1"/>
  <c r="Q852"/>
  <c r="R852" s="1"/>
  <c r="S852" l="1"/>
  <c r="Q853"/>
  <c r="R853" s="1"/>
  <c r="S853" l="1"/>
  <c r="Q854"/>
  <c r="R854" s="1"/>
  <c r="S854" l="1"/>
  <c r="Q855"/>
  <c r="R855" s="1"/>
  <c r="S855" l="1"/>
  <c r="Q856"/>
  <c r="R856" s="1"/>
  <c r="S856" l="1"/>
  <c r="Q857"/>
  <c r="R857" s="1"/>
  <c r="S857" l="1"/>
  <c r="Q858"/>
  <c r="R858" s="1"/>
  <c r="S858" l="1"/>
  <c r="Q859"/>
  <c r="R859" s="1"/>
  <c r="S859" l="1"/>
  <c r="Q860"/>
  <c r="R860" s="1"/>
  <c r="S860" l="1"/>
  <c r="Q861"/>
  <c r="R861" s="1"/>
  <c r="S861" l="1"/>
  <c r="Q862"/>
  <c r="R862" s="1"/>
  <c r="S862" l="1"/>
  <c r="Q863"/>
  <c r="R863" s="1"/>
  <c r="S863" l="1"/>
  <c r="Q864"/>
  <c r="R864" s="1"/>
  <c r="S864" l="1"/>
  <c r="Q865"/>
  <c r="R865" s="1"/>
  <c r="S865" l="1"/>
  <c r="Q866"/>
  <c r="R866" s="1"/>
  <c r="S866" l="1"/>
  <c r="Q867"/>
  <c r="R867" s="1"/>
  <c r="S867" l="1"/>
  <c r="Q868"/>
  <c r="R868" s="1"/>
  <c r="S868" l="1"/>
  <c r="Q869"/>
  <c r="R869" s="1"/>
  <c r="S869" l="1"/>
  <c r="Q870"/>
  <c r="R870" s="1"/>
  <c r="S870" l="1"/>
  <c r="Q871"/>
  <c r="S871" l="1"/>
  <c r="Q872"/>
  <c r="R871"/>
  <c r="R872" l="1"/>
  <c r="Q873"/>
  <c r="S872"/>
  <c r="R873" l="1"/>
  <c r="S873"/>
  <c r="Q874"/>
  <c r="S874" l="1"/>
  <c r="R874"/>
  <c r="Q875"/>
  <c r="S875" l="1"/>
  <c r="R875"/>
  <c r="Q876"/>
  <c r="S876" l="1"/>
  <c r="R876"/>
  <c r="Q877"/>
  <c r="S877" l="1"/>
  <c r="R877"/>
  <c r="Q878"/>
  <c r="S878" l="1"/>
  <c r="R878"/>
  <c r="Q879"/>
  <c r="S879" l="1"/>
  <c r="R879"/>
  <c r="Q880"/>
  <c r="S880" l="1"/>
  <c r="R880"/>
  <c r="Q881"/>
  <c r="S881" l="1"/>
  <c r="R881"/>
  <c r="Q882"/>
  <c r="S882" l="1"/>
  <c r="R882"/>
  <c r="Q883"/>
  <c r="S883" l="1"/>
  <c r="R883"/>
  <c r="Q884"/>
  <c r="S884" l="1"/>
  <c r="R884"/>
  <c r="Q885"/>
  <c r="S885" l="1"/>
  <c r="R885"/>
  <c r="Q886"/>
  <c r="S886" l="1"/>
  <c r="R886"/>
  <c r="Q887"/>
  <c r="S887" l="1"/>
  <c r="R887"/>
  <c r="Q888"/>
  <c r="S888" l="1"/>
  <c r="R888"/>
  <c r="Q889"/>
  <c r="S889" l="1"/>
  <c r="R889"/>
  <c r="Q890"/>
  <c r="S890" l="1"/>
  <c r="R890"/>
  <c r="Q891"/>
  <c r="S891" l="1"/>
  <c r="R891"/>
  <c r="Q892"/>
  <c r="S892" l="1"/>
  <c r="R892"/>
  <c r="Q893"/>
  <c r="S893" l="1"/>
  <c r="R893"/>
  <c r="Q894"/>
  <c r="S894" l="1"/>
  <c r="R894"/>
  <c r="Q895"/>
  <c r="S895" l="1"/>
  <c r="R895"/>
  <c r="Q896"/>
  <c r="S896" l="1"/>
  <c r="R896"/>
  <c r="Q897"/>
  <c r="S897" l="1"/>
  <c r="R897"/>
  <c r="Q898"/>
  <c r="S898" l="1"/>
  <c r="R898"/>
  <c r="Q899"/>
  <c r="S899" l="1"/>
  <c r="R899"/>
  <c r="Q900"/>
  <c r="S900" l="1"/>
  <c r="R900"/>
  <c r="Q901"/>
  <c r="S901" l="1"/>
  <c r="R901"/>
  <c r="Q902"/>
  <c r="S902" l="1"/>
  <c r="R902"/>
  <c r="Q903"/>
  <c r="S903" l="1"/>
  <c r="R903"/>
  <c r="Q904"/>
  <c r="S904" l="1"/>
  <c r="R904"/>
  <c r="Q905"/>
  <c r="S905" l="1"/>
  <c r="R905"/>
  <c r="Q906"/>
  <c r="S906" l="1"/>
  <c r="R906"/>
  <c r="Q907"/>
  <c r="S907" l="1"/>
  <c r="R907"/>
  <c r="Q908"/>
  <c r="S908" l="1"/>
  <c r="R908"/>
  <c r="Q909"/>
  <c r="S909" l="1"/>
  <c r="R909"/>
  <c r="Q910"/>
  <c r="S910" l="1"/>
  <c r="R910"/>
  <c r="Q911"/>
  <c r="S911" l="1"/>
  <c r="R911"/>
  <c r="Q912"/>
  <c r="S912" l="1"/>
  <c r="R912"/>
  <c r="Q913"/>
  <c r="S913" l="1"/>
  <c r="R913"/>
  <c r="Q914"/>
  <c r="S914" l="1"/>
  <c r="R914"/>
  <c r="Q915"/>
  <c r="S915" l="1"/>
  <c r="R915"/>
  <c r="Q916"/>
  <c r="S916" l="1"/>
  <c r="R916"/>
  <c r="Q917"/>
  <c r="S917" l="1"/>
  <c r="R917"/>
  <c r="Q918"/>
  <c r="S918" l="1"/>
  <c r="R918"/>
  <c r="Q919"/>
  <c r="S919" l="1"/>
  <c r="R919"/>
  <c r="Q920"/>
  <c r="S920" l="1"/>
  <c r="R920"/>
  <c r="Q921"/>
  <c r="S921" l="1"/>
  <c r="R921"/>
  <c r="Q922"/>
  <c r="S922" l="1"/>
  <c r="R922"/>
  <c r="Q923"/>
  <c r="S923" l="1"/>
  <c r="R923"/>
  <c r="Q924"/>
  <c r="S924" l="1"/>
  <c r="R924"/>
  <c r="Q925"/>
  <c r="S925" l="1"/>
  <c r="R925"/>
  <c r="Q926"/>
  <c r="S926" l="1"/>
  <c r="R926"/>
  <c r="Q927"/>
  <c r="S927" l="1"/>
  <c r="R927"/>
  <c r="Q928"/>
  <c r="S928" l="1"/>
  <c r="R928"/>
  <c r="Q929"/>
  <c r="S929" l="1"/>
  <c r="R929"/>
  <c r="Q930"/>
  <c r="S930" l="1"/>
  <c r="R930"/>
  <c r="Q931"/>
  <c r="S931" l="1"/>
  <c r="R931"/>
  <c r="Q932"/>
  <c r="S932" l="1"/>
  <c r="R932"/>
  <c r="Q933"/>
  <c r="S933" l="1"/>
  <c r="R933"/>
  <c r="Q934"/>
  <c r="S934" l="1"/>
  <c r="R934"/>
  <c r="Q935"/>
  <c r="S935" l="1"/>
  <c r="R935"/>
  <c r="Q936"/>
  <c r="S936" l="1"/>
  <c r="R936"/>
  <c r="Q937"/>
  <c r="S937" l="1"/>
  <c r="R937"/>
  <c r="Q938"/>
  <c r="S938" l="1"/>
  <c r="R938"/>
  <c r="Q939"/>
  <c r="S939" l="1"/>
  <c r="R939"/>
  <c r="Q940"/>
  <c r="S940" l="1"/>
  <c r="R940"/>
  <c r="Q941"/>
  <c r="S941" l="1"/>
  <c r="R941"/>
  <c r="Q942"/>
  <c r="S942" l="1"/>
  <c r="R942"/>
  <c r="Q943"/>
  <c r="S943" l="1"/>
  <c r="R943"/>
  <c r="Q944"/>
  <c r="S944" l="1"/>
  <c r="R944"/>
  <c r="Q945"/>
  <c r="S945" l="1"/>
  <c r="R945"/>
  <c r="Q946"/>
  <c r="S946" l="1"/>
  <c r="R946"/>
  <c r="Q947"/>
  <c r="S947" l="1"/>
  <c r="R947"/>
  <c r="Q948"/>
  <c r="S948" l="1"/>
  <c r="R948"/>
  <c r="Q949"/>
  <c r="S949" l="1"/>
  <c r="R949"/>
  <c r="Q950"/>
  <c r="S950" l="1"/>
  <c r="R950"/>
  <c r="Q951"/>
  <c r="S951" l="1"/>
  <c r="R951"/>
  <c r="Q952"/>
  <c r="S952" l="1"/>
  <c r="R952"/>
  <c r="Q953"/>
  <c r="S953" l="1"/>
  <c r="R953"/>
  <c r="Q954"/>
  <c r="S954" l="1"/>
  <c r="R954"/>
  <c r="Q955"/>
  <c r="S955" l="1"/>
  <c r="R955"/>
  <c r="Q956"/>
  <c r="S956" l="1"/>
  <c r="R956"/>
  <c r="Q957"/>
  <c r="S957" l="1"/>
  <c r="R957"/>
  <c r="Q958"/>
  <c r="S958" l="1"/>
  <c r="R958"/>
  <c r="Q959"/>
  <c r="S959" l="1"/>
  <c r="R959"/>
  <c r="Q960"/>
  <c r="S960" l="1"/>
  <c r="R960"/>
  <c r="Q961"/>
  <c r="S961" l="1"/>
  <c r="R961"/>
  <c r="Q962"/>
  <c r="S962" l="1"/>
  <c r="R962"/>
  <c r="Q963"/>
  <c r="R963" l="1"/>
  <c r="S963"/>
  <c r="Q964"/>
  <c r="S964" l="1"/>
  <c r="R964"/>
  <c r="Q965"/>
  <c r="S965" l="1"/>
  <c r="R965"/>
  <c r="Q966"/>
  <c r="S966" l="1"/>
  <c r="R966"/>
  <c r="Q967"/>
  <c r="S967" l="1"/>
  <c r="R967"/>
  <c r="Q968"/>
  <c r="S968" l="1"/>
  <c r="R968"/>
  <c r="Q969"/>
  <c r="S969" l="1"/>
  <c r="R969"/>
  <c r="Q970"/>
  <c r="S970" l="1"/>
  <c r="R970"/>
  <c r="Q971"/>
  <c r="S971" l="1"/>
  <c r="R971"/>
  <c r="Q972"/>
  <c r="S972" l="1"/>
  <c r="R972"/>
  <c r="Q973"/>
  <c r="S973" l="1"/>
  <c r="R973"/>
  <c r="Q974"/>
  <c r="S974" l="1"/>
  <c r="R974"/>
  <c r="Q975"/>
  <c r="S975" l="1"/>
  <c r="R975"/>
  <c r="Q976"/>
  <c r="S976" l="1"/>
  <c r="R976"/>
  <c r="Q977"/>
  <c r="S977" l="1"/>
  <c r="R977"/>
  <c r="Q978"/>
  <c r="S978" l="1"/>
  <c r="R978"/>
  <c r="Q979"/>
  <c r="S979" l="1"/>
  <c r="R979"/>
  <c r="Q980"/>
  <c r="S980" l="1"/>
  <c r="R980"/>
  <c r="Q981"/>
  <c r="S981" l="1"/>
  <c r="R981"/>
  <c r="Q982"/>
  <c r="S982" l="1"/>
  <c r="R982"/>
  <c r="Q983"/>
  <c r="S983" l="1"/>
  <c r="R983"/>
  <c r="Q984"/>
  <c r="S984" l="1"/>
  <c r="R984"/>
  <c r="Q985"/>
  <c r="S985" l="1"/>
  <c r="R985"/>
  <c r="Q986"/>
  <c r="S986" l="1"/>
  <c r="R986"/>
  <c r="Q987"/>
  <c r="S987" l="1"/>
  <c r="R987"/>
  <c r="Q988"/>
  <c r="S988" l="1"/>
  <c r="R988"/>
  <c r="Q989"/>
  <c r="S989" l="1"/>
  <c r="R989"/>
  <c r="Q990"/>
  <c r="S990" l="1"/>
  <c r="R990"/>
  <c r="Q991"/>
  <c r="S991" l="1"/>
  <c r="R991"/>
  <c r="Q992"/>
  <c r="S992" l="1"/>
  <c r="R992"/>
  <c r="Q993"/>
  <c r="S993" l="1"/>
  <c r="R993"/>
  <c r="Q994"/>
  <c r="S994" l="1"/>
  <c r="R994"/>
  <c r="Q995"/>
  <c r="S995" l="1"/>
  <c r="R995"/>
</calcChain>
</file>

<file path=xl/sharedStrings.xml><?xml version="1.0" encoding="utf-8"?>
<sst xmlns="http://schemas.openxmlformats.org/spreadsheetml/2006/main" count="33" uniqueCount="24">
  <si>
    <t>E(t)</t>
  </si>
  <si>
    <t xml:space="preserve"> m</t>
  </si>
  <si>
    <t>y(t)</t>
  </si>
  <si>
    <t>a(t)</t>
  </si>
  <si>
    <t>v(t)</t>
  </si>
  <si>
    <t>R</t>
  </si>
  <si>
    <t xml:space="preserve"> kg/s</t>
  </si>
  <si>
    <r>
      <rPr>
        <b/>
        <sz val="11"/>
        <color theme="1"/>
        <rFont val="Calibri"/>
        <family val="2"/>
        <charset val="238"/>
        <scheme val="minor"/>
      </rPr>
      <t>v</t>
    </r>
    <r>
      <rPr>
        <b/>
        <vertAlign val="subscript"/>
        <sz val="11"/>
        <color theme="1"/>
        <rFont val="Calibri"/>
        <family val="2"/>
        <charset val="238"/>
        <scheme val="minor"/>
      </rPr>
      <t>wzg</t>
    </r>
  </si>
  <si>
    <t>T</t>
  </si>
  <si>
    <t>g</t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</si>
  <si>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pal</t>
    </r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</si>
  <si>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</si>
  <si>
    <r>
      <t>m</t>
    </r>
    <r>
      <rPr>
        <b/>
        <vertAlign val="subscript"/>
        <sz val="11"/>
        <color theme="1"/>
        <rFont val="Czcionka tekstu podstawowego"/>
        <charset val="238"/>
      </rPr>
      <t>r</t>
    </r>
  </si>
  <si>
    <t xml:space="preserve"> N</t>
  </si>
  <si>
    <t xml:space="preserve"> kg</t>
  </si>
  <si>
    <t xml:space="preserve"> m/s</t>
  </si>
  <si>
    <r>
      <rPr>
        <b/>
        <sz val="11"/>
        <rFont val="Symbol"/>
        <family val="1"/>
        <charset val="2"/>
      </rPr>
      <t>D</t>
    </r>
    <r>
      <rPr>
        <b/>
        <sz val="11"/>
        <rFont val="Czcionka tekstu podstawowego"/>
        <family val="2"/>
        <charset val="238"/>
      </rPr>
      <t xml:space="preserve">t </t>
    </r>
  </si>
  <si>
    <t xml:space="preserve"> s</t>
  </si>
  <si>
    <r>
      <t>m</t>
    </r>
    <r>
      <rPr>
        <b/>
        <vertAlign val="subscript"/>
        <sz val="11"/>
        <rFont val="Czcionka tekstu podstawowego"/>
        <charset val="238"/>
      </rPr>
      <t>u</t>
    </r>
    <r>
      <rPr>
        <b/>
        <sz val="11"/>
        <rFont val="Czcionka tekstu podstawowego"/>
        <charset val="238"/>
      </rPr>
      <t xml:space="preserve"> (t)</t>
    </r>
  </si>
  <si>
    <t>t (s)</t>
  </si>
  <si>
    <r>
      <t>dla m</t>
    </r>
    <r>
      <rPr>
        <vertAlign val="subscript"/>
        <sz val="12"/>
        <rFont val="Czcionka tekstu podstawowego"/>
        <charset val="238"/>
      </rPr>
      <t>u</t>
    </r>
    <r>
      <rPr>
        <sz val="12"/>
        <rFont val="Czcionka tekstu podstawowego"/>
        <family val="2"/>
        <charset val="238"/>
      </rPr>
      <t xml:space="preserve">(i) </t>
    </r>
    <r>
      <rPr>
        <sz val="12"/>
        <rFont val="Symbol"/>
        <family val="1"/>
        <charset val="2"/>
      </rPr>
      <t>&lt;</t>
    </r>
    <r>
      <rPr>
        <sz val="12"/>
        <rFont val="Czcionka tekstu podstawowego"/>
        <family val="2"/>
        <charset val="238"/>
      </rPr>
      <t xml:space="preserve">  </t>
    </r>
    <r>
      <rPr>
        <sz val="12"/>
        <rFont val="Czcionka tekstu podstawowego"/>
        <charset val="238"/>
      </rPr>
      <t>m</t>
    </r>
    <r>
      <rPr>
        <vertAlign val="subscript"/>
        <sz val="12"/>
        <rFont val="Czcionka tekstu podstawowego"/>
        <charset val="238"/>
      </rPr>
      <t>r</t>
    </r>
    <r>
      <rPr>
        <sz val="12"/>
        <rFont val="Czcionka tekstu podstawowego"/>
        <family val="2"/>
        <charset val="238"/>
      </rPr>
      <t xml:space="preserve"> + R</t>
    </r>
    <r>
      <rPr>
        <sz val="12"/>
        <rFont val="Czcionka tekstu podstawowego"/>
        <charset val="238"/>
      </rPr>
      <t>·Δt</t>
    </r>
  </si>
  <si>
    <r>
      <t>dla m</t>
    </r>
    <r>
      <rPr>
        <vertAlign val="subscript"/>
        <sz val="12"/>
        <rFont val="Czcionka tekstu podstawowego"/>
        <charset val="238"/>
      </rPr>
      <t>u</t>
    </r>
    <r>
      <rPr>
        <sz val="12"/>
        <rFont val="Czcionka tekstu podstawowego"/>
        <family val="2"/>
        <charset val="238"/>
      </rPr>
      <t xml:space="preserve">(i) </t>
    </r>
    <r>
      <rPr>
        <sz val="12"/>
        <rFont val="Symbol"/>
        <family val="1"/>
        <charset val="2"/>
      </rPr>
      <t>³</t>
    </r>
    <r>
      <rPr>
        <sz val="12"/>
        <rFont val="Czcionka tekstu podstawowego"/>
        <family val="2"/>
        <charset val="238"/>
      </rPr>
      <t xml:space="preserve">  </t>
    </r>
    <r>
      <rPr>
        <sz val="12"/>
        <rFont val="Czcionka tekstu podstawowego"/>
        <charset val="238"/>
      </rPr>
      <t>m</t>
    </r>
    <r>
      <rPr>
        <vertAlign val="subscript"/>
        <sz val="12"/>
        <rFont val="Czcionka tekstu podstawowego"/>
        <charset val="238"/>
      </rPr>
      <t>r</t>
    </r>
    <r>
      <rPr>
        <sz val="12"/>
        <rFont val="Czcionka tekstu podstawowego"/>
        <family val="2"/>
        <charset val="238"/>
      </rPr>
      <t xml:space="preserve"> + R</t>
    </r>
    <r>
      <rPr>
        <sz val="12"/>
        <rFont val="Czcionka tekstu podstawowego"/>
        <charset val="238"/>
      </rPr>
      <t>·Δt</t>
    </r>
  </si>
  <si>
    <r>
      <t>dla m</t>
    </r>
    <r>
      <rPr>
        <vertAlign val="subscript"/>
        <sz val="12"/>
        <rFont val="Czcionka tekstu podstawowego"/>
        <charset val="238"/>
      </rPr>
      <t>u</t>
    </r>
    <r>
      <rPr>
        <sz val="12"/>
        <rFont val="Czcionka tekstu podstawowego"/>
        <family val="2"/>
        <charset val="238"/>
      </rPr>
      <t xml:space="preserve">(i) </t>
    </r>
    <r>
      <rPr>
        <sz val="12"/>
        <rFont val="Symbol"/>
        <family val="1"/>
        <charset val="2"/>
      </rPr>
      <t>&gt;</t>
    </r>
    <r>
      <rPr>
        <sz val="12"/>
        <rFont val="Czcionka tekstu podstawowego"/>
        <family val="2"/>
        <charset val="238"/>
      </rPr>
      <t xml:space="preserve">  </t>
    </r>
    <r>
      <rPr>
        <sz val="12"/>
        <rFont val="Czcionka tekstu podstawowego"/>
        <charset val="238"/>
      </rPr>
      <t>m</t>
    </r>
    <r>
      <rPr>
        <vertAlign val="subscript"/>
        <sz val="12"/>
        <rFont val="Czcionka tekstu podstawowego"/>
        <charset val="238"/>
      </rPr>
      <t>r</t>
    </r>
    <r>
      <rPr>
        <sz val="12"/>
        <rFont val="Czcionka tekstu podstawowego"/>
        <family val="2"/>
        <charset val="238"/>
      </rPr>
      <t/>
    </r>
  </si>
  <si>
    <r>
      <t>dla m</t>
    </r>
    <r>
      <rPr>
        <vertAlign val="subscript"/>
        <sz val="12"/>
        <rFont val="Czcionka tekstu podstawowego"/>
        <charset val="238"/>
      </rPr>
      <t>u</t>
    </r>
    <r>
      <rPr>
        <sz val="12"/>
        <rFont val="Czcionka tekstu podstawowego"/>
        <family val="2"/>
        <charset val="238"/>
      </rPr>
      <t xml:space="preserve">(i) </t>
    </r>
    <r>
      <rPr>
        <sz val="12"/>
        <rFont val="Symbol"/>
        <family val="1"/>
        <charset val="2"/>
      </rPr>
      <t>£</t>
    </r>
    <r>
      <rPr>
        <sz val="12"/>
        <rFont val="Czcionka tekstu podstawowego"/>
        <family val="2"/>
        <charset val="238"/>
      </rPr>
      <t xml:space="preserve">  </t>
    </r>
    <r>
      <rPr>
        <sz val="12"/>
        <rFont val="Czcionka tekstu podstawowego"/>
        <charset val="238"/>
      </rPr>
      <t>m</t>
    </r>
    <r>
      <rPr>
        <vertAlign val="subscript"/>
        <sz val="12"/>
        <rFont val="Czcionka tekstu podstawowego"/>
        <charset val="238"/>
      </rPr>
      <t>r</t>
    </r>
    <r>
      <rPr>
        <sz val="12"/>
        <rFont val="Czcionka tekstu podstawowego"/>
        <family val="2"/>
        <charset val="238"/>
      </rPr>
      <t/>
    </r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</si>
</sst>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vertAlign val="subscript"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theme="1"/>
      <name val="Symbol"/>
      <family val="1"/>
      <charset val="2"/>
    </font>
    <font>
      <b/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zcionka tekstu podstawowego"/>
      <family val="2"/>
      <charset val="238"/>
    </font>
    <font>
      <b/>
      <sz val="11"/>
      <name val="Symbol"/>
      <family val="1"/>
      <charset val="2"/>
    </font>
    <font>
      <b/>
      <sz val="11"/>
      <name val="Czcionka tekstu podstawowego"/>
      <charset val="238"/>
    </font>
    <font>
      <b/>
      <vertAlign val="subscript"/>
      <sz val="11"/>
      <name val="Czcionka tekstu podstawowego"/>
      <charset val="238"/>
    </font>
    <font>
      <sz val="12"/>
      <name val="Czcionka tekstu podstawowego"/>
      <family val="2"/>
      <charset val="238"/>
    </font>
    <font>
      <vertAlign val="subscript"/>
      <sz val="12"/>
      <name val="Czcionka tekstu podstawowego"/>
      <charset val="238"/>
    </font>
    <font>
      <sz val="12"/>
      <name val="Symbol"/>
      <family val="1"/>
      <charset val="2"/>
    </font>
    <font>
      <sz val="12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2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Alignment="1" applyProtection="1">
      <alignment horizontal="right"/>
      <protection locked="0"/>
    </xf>
    <xf numFmtId="12" fontId="7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</xf>
    <xf numFmtId="0" fontId="4" fillId="0" borderId="0" xfId="0" quotePrefix="1" applyFont="1" applyProtection="1"/>
    <xf numFmtId="0" fontId="13" fillId="0" borderId="0" xfId="0" applyFont="1" applyAlignment="1" applyProtection="1">
      <alignment horizontal="center"/>
    </xf>
    <xf numFmtId="2" fontId="4" fillId="0" borderId="0" xfId="0" applyNumberFormat="1" applyFont="1" applyProtection="1"/>
    <xf numFmtId="0" fontId="15" fillId="0" borderId="0" xfId="0" applyFont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rakieta!$U$14:$U$2179</c:f>
            </c:numRef>
          </c:xVal>
          <c:yVal>
            <c:numRef>
              <c:f>rakieta!$Z$14:$Z$316</c:f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rakieta!$O$14:$O$995</c:f>
              <c:numCache>
                <c:formatCode>General</c:formatCode>
                <c:ptCount val="982"/>
                <c:pt idx="0">
                  <c:v>0</c:v>
                </c:pt>
                <c:pt idx="1">
                  <c:v>1.3777777777777764E-2</c:v>
                </c:pt>
                <c:pt idx="2">
                  <c:v>2.7555555555555528E-2</c:v>
                </c:pt>
                <c:pt idx="3">
                  <c:v>4.1333333333333291E-2</c:v>
                </c:pt>
                <c:pt idx="4">
                  <c:v>5.5111111111111055E-2</c:v>
                </c:pt>
                <c:pt idx="5">
                  <c:v>6.8888888888888819E-2</c:v>
                </c:pt>
                <c:pt idx="6">
                  <c:v>8.2666666666666583E-2</c:v>
                </c:pt>
                <c:pt idx="7">
                  <c:v>9.6444444444444347E-2</c:v>
                </c:pt>
                <c:pt idx="8">
                  <c:v>0.11022222222222211</c:v>
                </c:pt>
                <c:pt idx="9">
                  <c:v>0.12399999999999987</c:v>
                </c:pt>
                <c:pt idx="10">
                  <c:v>0.13777777777777764</c:v>
                </c:pt>
                <c:pt idx="11">
                  <c:v>0.15155555555555539</c:v>
                </c:pt>
                <c:pt idx="12">
                  <c:v>0.16533333333333317</c:v>
                </c:pt>
                <c:pt idx="13">
                  <c:v>0.17911111111111094</c:v>
                </c:pt>
                <c:pt idx="14">
                  <c:v>0.19288888888888872</c:v>
                </c:pt>
                <c:pt idx="15">
                  <c:v>0.2066666666666665</c:v>
                </c:pt>
                <c:pt idx="16">
                  <c:v>0.22044444444444428</c:v>
                </c:pt>
                <c:pt idx="17">
                  <c:v>0.23422222222222205</c:v>
                </c:pt>
                <c:pt idx="18">
                  <c:v>0.24799999999999983</c:v>
                </c:pt>
                <c:pt idx="19">
                  <c:v>0.26177777777777761</c:v>
                </c:pt>
                <c:pt idx="20">
                  <c:v>0.27555555555555539</c:v>
                </c:pt>
                <c:pt idx="21">
                  <c:v>0.28933333333333316</c:v>
                </c:pt>
                <c:pt idx="22">
                  <c:v>0.30311111111111094</c:v>
                </c:pt>
                <c:pt idx="23">
                  <c:v>0.31688888888888872</c:v>
                </c:pt>
                <c:pt idx="24">
                  <c:v>0.3306666666666665</c:v>
                </c:pt>
                <c:pt idx="25">
                  <c:v>0.34444444444444428</c:v>
                </c:pt>
                <c:pt idx="26">
                  <c:v>0.35822222222222205</c:v>
                </c:pt>
                <c:pt idx="27">
                  <c:v>0.37199999999999983</c:v>
                </c:pt>
                <c:pt idx="28">
                  <c:v>0.38577777777777761</c:v>
                </c:pt>
                <c:pt idx="29">
                  <c:v>0.39955555555555539</c:v>
                </c:pt>
                <c:pt idx="30">
                  <c:v>0.41333333333333316</c:v>
                </c:pt>
                <c:pt idx="31">
                  <c:v>0.42711111111111094</c:v>
                </c:pt>
                <c:pt idx="32">
                  <c:v>0.44088888888888872</c:v>
                </c:pt>
                <c:pt idx="33">
                  <c:v>0.4546666666666665</c:v>
                </c:pt>
                <c:pt idx="34">
                  <c:v>0.46844444444444427</c:v>
                </c:pt>
                <c:pt idx="35">
                  <c:v>0.48222222222222205</c:v>
                </c:pt>
                <c:pt idx="36">
                  <c:v>0.49599999999999983</c:v>
                </c:pt>
                <c:pt idx="37">
                  <c:v>0.50977777777777755</c:v>
                </c:pt>
                <c:pt idx="38">
                  <c:v>0.52355555555555533</c:v>
                </c:pt>
                <c:pt idx="39">
                  <c:v>0.53733333333333311</c:v>
                </c:pt>
                <c:pt idx="40">
                  <c:v>0.55111111111111089</c:v>
                </c:pt>
                <c:pt idx="41">
                  <c:v>0.56488888888888866</c:v>
                </c:pt>
                <c:pt idx="42">
                  <c:v>0.57866666666666644</c:v>
                </c:pt>
                <c:pt idx="43">
                  <c:v>0.59244444444444422</c:v>
                </c:pt>
                <c:pt idx="44">
                  <c:v>0.606222222222222</c:v>
                </c:pt>
                <c:pt idx="45">
                  <c:v>0.61999999999999977</c:v>
                </c:pt>
                <c:pt idx="46">
                  <c:v>0.63377777777777755</c:v>
                </c:pt>
                <c:pt idx="47">
                  <c:v>0.64755555555555533</c:v>
                </c:pt>
                <c:pt idx="48">
                  <c:v>0.66133333333333311</c:v>
                </c:pt>
                <c:pt idx="49">
                  <c:v>0.67511111111111088</c:v>
                </c:pt>
                <c:pt idx="50">
                  <c:v>0.68888888888888866</c:v>
                </c:pt>
                <c:pt idx="51">
                  <c:v>0.70266666666666644</c:v>
                </c:pt>
                <c:pt idx="52">
                  <c:v>0.71644444444444422</c:v>
                </c:pt>
                <c:pt idx="53">
                  <c:v>0.73022222222222199</c:v>
                </c:pt>
                <c:pt idx="54">
                  <c:v>0.74399999999999977</c:v>
                </c:pt>
                <c:pt idx="55">
                  <c:v>0.75777777777777755</c:v>
                </c:pt>
                <c:pt idx="56">
                  <c:v>0.77155555555555533</c:v>
                </c:pt>
                <c:pt idx="57">
                  <c:v>0.78533333333333311</c:v>
                </c:pt>
                <c:pt idx="58">
                  <c:v>0.79911111111111088</c:v>
                </c:pt>
                <c:pt idx="59">
                  <c:v>0.81288888888888866</c:v>
                </c:pt>
                <c:pt idx="60">
                  <c:v>0.82666666666666644</c:v>
                </c:pt>
                <c:pt idx="61">
                  <c:v>0.84044444444444422</c:v>
                </c:pt>
                <c:pt idx="62">
                  <c:v>0.85422222222222199</c:v>
                </c:pt>
                <c:pt idx="63">
                  <c:v>0.86799999999999977</c:v>
                </c:pt>
                <c:pt idx="64">
                  <c:v>0.88177777777777755</c:v>
                </c:pt>
                <c:pt idx="65">
                  <c:v>0.89555555555555533</c:v>
                </c:pt>
                <c:pt idx="66">
                  <c:v>0.9093333333333331</c:v>
                </c:pt>
                <c:pt idx="67">
                  <c:v>0.92311111111111088</c:v>
                </c:pt>
                <c:pt idx="68">
                  <c:v>0.93688888888888866</c:v>
                </c:pt>
                <c:pt idx="69">
                  <c:v>0.95066666666666644</c:v>
                </c:pt>
                <c:pt idx="70">
                  <c:v>0.96444444444444422</c:v>
                </c:pt>
                <c:pt idx="71">
                  <c:v>0.97822222222222199</c:v>
                </c:pt>
                <c:pt idx="72">
                  <c:v>0.99199999999999977</c:v>
                </c:pt>
                <c:pt idx="73">
                  <c:v>1.0057777777777774</c:v>
                </c:pt>
                <c:pt idx="74">
                  <c:v>1.0195555555555551</c:v>
                </c:pt>
                <c:pt idx="75">
                  <c:v>1.0333333333333328</c:v>
                </c:pt>
                <c:pt idx="76">
                  <c:v>1.0471111111111104</c:v>
                </c:pt>
                <c:pt idx="77">
                  <c:v>1.0608888888888881</c:v>
                </c:pt>
                <c:pt idx="78">
                  <c:v>1.0746666666666658</c:v>
                </c:pt>
                <c:pt idx="79">
                  <c:v>1.0884444444444434</c:v>
                </c:pt>
                <c:pt idx="80">
                  <c:v>1.1022222222222211</c:v>
                </c:pt>
                <c:pt idx="81">
                  <c:v>1.1159999999999988</c:v>
                </c:pt>
                <c:pt idx="82">
                  <c:v>1.1297777777777764</c:v>
                </c:pt>
                <c:pt idx="83">
                  <c:v>1.1435555555555541</c:v>
                </c:pt>
                <c:pt idx="84">
                  <c:v>1.1573333333333318</c:v>
                </c:pt>
                <c:pt idx="85">
                  <c:v>1.1711111111111094</c:v>
                </c:pt>
                <c:pt idx="86">
                  <c:v>1.1848888888888871</c:v>
                </c:pt>
                <c:pt idx="87">
                  <c:v>1.1986666666666648</c:v>
                </c:pt>
                <c:pt idx="88">
                  <c:v>1.2124444444444424</c:v>
                </c:pt>
                <c:pt idx="89">
                  <c:v>1.2262222222222201</c:v>
                </c:pt>
                <c:pt idx="90">
                  <c:v>1.2399999999999978</c:v>
                </c:pt>
                <c:pt idx="91">
                  <c:v>1.2537777777777754</c:v>
                </c:pt>
                <c:pt idx="92">
                  <c:v>1.2675555555555531</c:v>
                </c:pt>
                <c:pt idx="93">
                  <c:v>1.2813333333333308</c:v>
                </c:pt>
                <c:pt idx="94">
                  <c:v>1.2951111111111084</c:v>
                </c:pt>
                <c:pt idx="95">
                  <c:v>1.3088888888888861</c:v>
                </c:pt>
                <c:pt idx="96">
                  <c:v>1.3226666666666638</c:v>
                </c:pt>
                <c:pt idx="97">
                  <c:v>1.3364444444444414</c:v>
                </c:pt>
                <c:pt idx="98">
                  <c:v>1.3502222222222191</c:v>
                </c:pt>
                <c:pt idx="99">
                  <c:v>1.3639999999999968</c:v>
                </c:pt>
                <c:pt idx="100">
                  <c:v>1.3777777777777744</c:v>
                </c:pt>
                <c:pt idx="101">
                  <c:v>1.3915555555555521</c:v>
                </c:pt>
                <c:pt idx="102">
                  <c:v>1.4053333333333298</c:v>
                </c:pt>
                <c:pt idx="103">
                  <c:v>1.4191111111111074</c:v>
                </c:pt>
                <c:pt idx="104">
                  <c:v>1.4328888888888851</c:v>
                </c:pt>
                <c:pt idx="105">
                  <c:v>1.4466666666666628</c:v>
                </c:pt>
                <c:pt idx="106">
                  <c:v>1.4604444444444404</c:v>
                </c:pt>
                <c:pt idx="107">
                  <c:v>1.4742222222222181</c:v>
                </c:pt>
                <c:pt idx="108">
                  <c:v>1.4879999999999958</c:v>
                </c:pt>
                <c:pt idx="109">
                  <c:v>1.5017777777777734</c:v>
                </c:pt>
                <c:pt idx="110">
                  <c:v>1.5155555555555511</c:v>
                </c:pt>
                <c:pt idx="111">
                  <c:v>1.5293333333333288</c:v>
                </c:pt>
                <c:pt idx="112">
                  <c:v>1.5431111111111064</c:v>
                </c:pt>
                <c:pt idx="113">
                  <c:v>1.5568888888888841</c:v>
                </c:pt>
                <c:pt idx="114">
                  <c:v>1.5706666666666618</c:v>
                </c:pt>
                <c:pt idx="115">
                  <c:v>1.5844444444444394</c:v>
                </c:pt>
                <c:pt idx="116">
                  <c:v>1.5982222222222171</c:v>
                </c:pt>
                <c:pt idx="117">
                  <c:v>1.6119999999999948</c:v>
                </c:pt>
                <c:pt idx="118">
                  <c:v>1.6257777777777724</c:v>
                </c:pt>
                <c:pt idx="119">
                  <c:v>1.6395555555555501</c:v>
                </c:pt>
                <c:pt idx="120">
                  <c:v>1.6533333333333278</c:v>
                </c:pt>
                <c:pt idx="121">
                  <c:v>1.6671111111111054</c:v>
                </c:pt>
                <c:pt idx="122">
                  <c:v>1.6808888888888831</c:v>
                </c:pt>
                <c:pt idx="123">
                  <c:v>1.6946666666666608</c:v>
                </c:pt>
                <c:pt idx="124">
                  <c:v>1.7084444444444384</c:v>
                </c:pt>
                <c:pt idx="125">
                  <c:v>1.7222222222222161</c:v>
                </c:pt>
                <c:pt idx="126">
                  <c:v>1.7359999999999938</c:v>
                </c:pt>
                <c:pt idx="127">
                  <c:v>1.7497777777777714</c:v>
                </c:pt>
                <c:pt idx="128">
                  <c:v>1.7635555555555491</c:v>
                </c:pt>
                <c:pt idx="129">
                  <c:v>1.7773333333333268</c:v>
                </c:pt>
                <c:pt idx="130">
                  <c:v>1.7911111111111044</c:v>
                </c:pt>
                <c:pt idx="131">
                  <c:v>1.8048888888888821</c:v>
                </c:pt>
                <c:pt idx="132">
                  <c:v>1.8186666666666598</c:v>
                </c:pt>
                <c:pt idx="133">
                  <c:v>1.8324444444444374</c:v>
                </c:pt>
                <c:pt idx="134">
                  <c:v>1.8462222222222151</c:v>
                </c:pt>
                <c:pt idx="135">
                  <c:v>1.8599999999999928</c:v>
                </c:pt>
                <c:pt idx="136">
                  <c:v>1.8737777777777704</c:v>
                </c:pt>
                <c:pt idx="137">
                  <c:v>1.8875555555555481</c:v>
                </c:pt>
                <c:pt idx="138">
                  <c:v>1.9013333333333258</c:v>
                </c:pt>
                <c:pt idx="139">
                  <c:v>1.9151111111111034</c:v>
                </c:pt>
                <c:pt idx="140">
                  <c:v>1.9288888888888811</c:v>
                </c:pt>
                <c:pt idx="141">
                  <c:v>1.9426666666666588</c:v>
                </c:pt>
                <c:pt idx="142">
                  <c:v>1.9564444444444364</c:v>
                </c:pt>
                <c:pt idx="143">
                  <c:v>1.9702222222222141</c:v>
                </c:pt>
                <c:pt idx="144">
                  <c:v>1.9839999999999918</c:v>
                </c:pt>
                <c:pt idx="145">
                  <c:v>1.9977777777777694</c:v>
                </c:pt>
                <c:pt idx="146">
                  <c:v>2.0115555555555473</c:v>
                </c:pt>
                <c:pt idx="147">
                  <c:v>2.0253333333333252</c:v>
                </c:pt>
                <c:pt idx="148">
                  <c:v>2.0391111111111031</c:v>
                </c:pt>
                <c:pt idx="149">
                  <c:v>2.052888888888881</c:v>
                </c:pt>
                <c:pt idx="150">
                  <c:v>2.0666666666666589</c:v>
                </c:pt>
                <c:pt idx="151">
                  <c:v>2.0804444444444368</c:v>
                </c:pt>
                <c:pt idx="152">
                  <c:v>2.0942222222222147</c:v>
                </c:pt>
                <c:pt idx="153">
                  <c:v>2.1079999999999925</c:v>
                </c:pt>
                <c:pt idx="154">
                  <c:v>2.1217777777777704</c:v>
                </c:pt>
                <c:pt idx="155">
                  <c:v>2.1355555555555483</c:v>
                </c:pt>
                <c:pt idx="156">
                  <c:v>2.1493333333333262</c:v>
                </c:pt>
                <c:pt idx="157">
                  <c:v>2.1631111111111041</c:v>
                </c:pt>
                <c:pt idx="158">
                  <c:v>2.176888888888882</c:v>
                </c:pt>
                <c:pt idx="159">
                  <c:v>2.1906666666666599</c:v>
                </c:pt>
                <c:pt idx="160">
                  <c:v>2.2044444444444378</c:v>
                </c:pt>
                <c:pt idx="161">
                  <c:v>2.2182222222222157</c:v>
                </c:pt>
                <c:pt idx="162">
                  <c:v>2.2319999999999935</c:v>
                </c:pt>
                <c:pt idx="163">
                  <c:v>2.2457777777777714</c:v>
                </c:pt>
                <c:pt idx="164">
                  <c:v>2.2595555555555493</c:v>
                </c:pt>
                <c:pt idx="165">
                  <c:v>2.2733333333333272</c:v>
                </c:pt>
                <c:pt idx="166">
                  <c:v>2.2871111111111051</c:v>
                </c:pt>
                <c:pt idx="167">
                  <c:v>2.300888888888883</c:v>
                </c:pt>
                <c:pt idx="168">
                  <c:v>2.3146666666666609</c:v>
                </c:pt>
                <c:pt idx="169">
                  <c:v>2.3284444444444388</c:v>
                </c:pt>
                <c:pt idx="170">
                  <c:v>2.3422222222222167</c:v>
                </c:pt>
                <c:pt idx="171">
                  <c:v>2.3559999999999945</c:v>
                </c:pt>
                <c:pt idx="172">
                  <c:v>2.3697777777777724</c:v>
                </c:pt>
                <c:pt idx="173">
                  <c:v>2.3835555555555503</c:v>
                </c:pt>
                <c:pt idx="174">
                  <c:v>2.3973333333333282</c:v>
                </c:pt>
                <c:pt idx="175">
                  <c:v>2.4111111111111061</c:v>
                </c:pt>
                <c:pt idx="176">
                  <c:v>2.424888888888884</c:v>
                </c:pt>
                <c:pt idx="177">
                  <c:v>2.4386666666666619</c:v>
                </c:pt>
                <c:pt idx="178">
                  <c:v>2.4524444444444398</c:v>
                </c:pt>
                <c:pt idx="179">
                  <c:v>2.4662222222222177</c:v>
                </c:pt>
                <c:pt idx="180">
                  <c:v>2.4799999999999955</c:v>
                </c:pt>
                <c:pt idx="181">
                  <c:v>2.4937777777777734</c:v>
                </c:pt>
                <c:pt idx="182">
                  <c:v>2.5075555555555513</c:v>
                </c:pt>
                <c:pt idx="183">
                  <c:v>2.5213333333333292</c:v>
                </c:pt>
                <c:pt idx="184">
                  <c:v>2.5351111111111071</c:v>
                </c:pt>
                <c:pt idx="185">
                  <c:v>2.548888888888885</c:v>
                </c:pt>
                <c:pt idx="186">
                  <c:v>2.5626666666666629</c:v>
                </c:pt>
                <c:pt idx="187">
                  <c:v>2.5764444444444408</c:v>
                </c:pt>
                <c:pt idx="188">
                  <c:v>2.5902222222222187</c:v>
                </c:pt>
                <c:pt idx="189">
                  <c:v>2.6039999999999965</c:v>
                </c:pt>
                <c:pt idx="190">
                  <c:v>2.6177777777777744</c:v>
                </c:pt>
                <c:pt idx="191">
                  <c:v>2.6315555555555523</c:v>
                </c:pt>
                <c:pt idx="192">
                  <c:v>2.6453333333333302</c:v>
                </c:pt>
                <c:pt idx="193">
                  <c:v>2.6591111111111081</c:v>
                </c:pt>
                <c:pt idx="194">
                  <c:v>2.672888888888886</c:v>
                </c:pt>
                <c:pt idx="195">
                  <c:v>2.6866666666666639</c:v>
                </c:pt>
                <c:pt idx="196">
                  <c:v>2.7004444444444418</c:v>
                </c:pt>
                <c:pt idx="197">
                  <c:v>2.7142222222222196</c:v>
                </c:pt>
                <c:pt idx="198">
                  <c:v>2.7279999999999975</c:v>
                </c:pt>
                <c:pt idx="199">
                  <c:v>2.7417777777777754</c:v>
                </c:pt>
                <c:pt idx="200">
                  <c:v>2.7555555555555533</c:v>
                </c:pt>
                <c:pt idx="201">
                  <c:v>2.7693333333333312</c:v>
                </c:pt>
                <c:pt idx="202">
                  <c:v>2.7831111111111091</c:v>
                </c:pt>
                <c:pt idx="203">
                  <c:v>2.796888888888887</c:v>
                </c:pt>
                <c:pt idx="204">
                  <c:v>2.8106666666666649</c:v>
                </c:pt>
                <c:pt idx="205">
                  <c:v>2.8244444444444428</c:v>
                </c:pt>
                <c:pt idx="206">
                  <c:v>2.8382222222222206</c:v>
                </c:pt>
                <c:pt idx="207">
                  <c:v>2.8519999999999985</c:v>
                </c:pt>
                <c:pt idx="208">
                  <c:v>2.8657777777777764</c:v>
                </c:pt>
                <c:pt idx="209">
                  <c:v>2.8795555555555543</c:v>
                </c:pt>
                <c:pt idx="210">
                  <c:v>2.8933333333333322</c:v>
                </c:pt>
                <c:pt idx="211">
                  <c:v>2.9071111111111101</c:v>
                </c:pt>
                <c:pt idx="212">
                  <c:v>2.920888888888888</c:v>
                </c:pt>
                <c:pt idx="213">
                  <c:v>2.9346666666666659</c:v>
                </c:pt>
                <c:pt idx="214">
                  <c:v>2.9484444444444438</c:v>
                </c:pt>
                <c:pt idx="215">
                  <c:v>2.9622222222222216</c:v>
                </c:pt>
                <c:pt idx="216">
                  <c:v>2.9759999999999995</c:v>
                </c:pt>
                <c:pt idx="217">
                  <c:v>2.9897777777777774</c:v>
                </c:pt>
                <c:pt idx="218">
                  <c:v>3.0035555555555553</c:v>
                </c:pt>
                <c:pt idx="219">
                  <c:v>3.0173333333333332</c:v>
                </c:pt>
                <c:pt idx="220">
                  <c:v>3.0311111111111111</c:v>
                </c:pt>
                <c:pt idx="221">
                  <c:v>3.044888888888889</c:v>
                </c:pt>
                <c:pt idx="222">
                  <c:v>3.0586666666666669</c:v>
                </c:pt>
                <c:pt idx="223">
                  <c:v>3.0724444444444448</c:v>
                </c:pt>
                <c:pt idx="224">
                  <c:v>3.0862222222222226</c:v>
                </c:pt>
                <c:pt idx="225">
                  <c:v>3.1000000000000005</c:v>
                </c:pt>
                <c:pt idx="226">
                  <c:v>3.1137777777777784</c:v>
                </c:pt>
                <c:pt idx="227">
                  <c:v>3.1275555555555563</c:v>
                </c:pt>
                <c:pt idx="228">
                  <c:v>3.1413333333333342</c:v>
                </c:pt>
                <c:pt idx="229">
                  <c:v>3.1551111111111121</c:v>
                </c:pt>
                <c:pt idx="230">
                  <c:v>3.16888888888889</c:v>
                </c:pt>
                <c:pt idx="231">
                  <c:v>3.1826666666666679</c:v>
                </c:pt>
                <c:pt idx="232">
                  <c:v>3.1964444444444458</c:v>
                </c:pt>
                <c:pt idx="233">
                  <c:v>3.2102222222222236</c:v>
                </c:pt>
                <c:pt idx="234">
                  <c:v>3.2240000000000015</c:v>
                </c:pt>
                <c:pt idx="235">
                  <c:v>3.2377777777777794</c:v>
                </c:pt>
                <c:pt idx="236">
                  <c:v>3.2515555555555573</c:v>
                </c:pt>
                <c:pt idx="237">
                  <c:v>3.2653333333333352</c:v>
                </c:pt>
                <c:pt idx="238">
                  <c:v>3.2791111111111131</c:v>
                </c:pt>
                <c:pt idx="239">
                  <c:v>3.292888888888891</c:v>
                </c:pt>
                <c:pt idx="240">
                  <c:v>3.3066666666666689</c:v>
                </c:pt>
                <c:pt idx="241">
                  <c:v>3.3204444444444468</c:v>
                </c:pt>
                <c:pt idx="242">
                  <c:v>3.3342222222222246</c:v>
                </c:pt>
                <c:pt idx="243">
                  <c:v>3.3480000000000025</c:v>
                </c:pt>
                <c:pt idx="244">
                  <c:v>3.3617777777777804</c:v>
                </c:pt>
                <c:pt idx="245">
                  <c:v>3.3755555555555583</c:v>
                </c:pt>
                <c:pt idx="246">
                  <c:v>3.3893333333333362</c:v>
                </c:pt>
                <c:pt idx="247">
                  <c:v>3.4031111111111141</c:v>
                </c:pt>
                <c:pt idx="248">
                  <c:v>3.416888888888892</c:v>
                </c:pt>
                <c:pt idx="249">
                  <c:v>3.4306666666666699</c:v>
                </c:pt>
                <c:pt idx="250">
                  <c:v>3.4444444444444478</c:v>
                </c:pt>
                <c:pt idx="251">
                  <c:v>3.4582222222222256</c:v>
                </c:pt>
                <c:pt idx="252">
                  <c:v>3.4720000000000035</c:v>
                </c:pt>
                <c:pt idx="253">
                  <c:v>3.4857777777777814</c:v>
                </c:pt>
                <c:pt idx="254">
                  <c:v>3.4995555555555593</c:v>
                </c:pt>
                <c:pt idx="255">
                  <c:v>3.5133333333333372</c:v>
                </c:pt>
                <c:pt idx="256">
                  <c:v>3.5271111111111151</c:v>
                </c:pt>
                <c:pt idx="257">
                  <c:v>3.540888888888893</c:v>
                </c:pt>
                <c:pt idx="258">
                  <c:v>3.5546666666666709</c:v>
                </c:pt>
                <c:pt idx="259">
                  <c:v>3.5684444444444487</c:v>
                </c:pt>
                <c:pt idx="260">
                  <c:v>3.5822222222222266</c:v>
                </c:pt>
                <c:pt idx="261">
                  <c:v>3.5960000000000045</c:v>
                </c:pt>
                <c:pt idx="262">
                  <c:v>3.6097777777777824</c:v>
                </c:pt>
                <c:pt idx="263">
                  <c:v>3.6235555555555603</c:v>
                </c:pt>
                <c:pt idx="264">
                  <c:v>3.6373333333333382</c:v>
                </c:pt>
                <c:pt idx="265">
                  <c:v>3.6511111111111161</c:v>
                </c:pt>
                <c:pt idx="266">
                  <c:v>3.664888888888894</c:v>
                </c:pt>
                <c:pt idx="267">
                  <c:v>3.6786666666666719</c:v>
                </c:pt>
                <c:pt idx="268">
                  <c:v>3.6924444444444497</c:v>
                </c:pt>
                <c:pt idx="269">
                  <c:v>3.7062222222222276</c:v>
                </c:pt>
                <c:pt idx="270">
                  <c:v>3.7200000000000055</c:v>
                </c:pt>
                <c:pt idx="271">
                  <c:v>3.7337777777777834</c:v>
                </c:pt>
                <c:pt idx="272">
                  <c:v>3.7475555555555613</c:v>
                </c:pt>
                <c:pt idx="273">
                  <c:v>3.7613333333333392</c:v>
                </c:pt>
                <c:pt idx="274">
                  <c:v>3.7751111111111171</c:v>
                </c:pt>
                <c:pt idx="275">
                  <c:v>3.788888888888895</c:v>
                </c:pt>
                <c:pt idx="276">
                  <c:v>3.8026666666666729</c:v>
                </c:pt>
                <c:pt idx="277">
                  <c:v>3.8164444444444507</c:v>
                </c:pt>
                <c:pt idx="278">
                  <c:v>3.8302222222222286</c:v>
                </c:pt>
                <c:pt idx="279">
                  <c:v>3.8440000000000065</c:v>
                </c:pt>
                <c:pt idx="280">
                  <c:v>3.8577777777777844</c:v>
                </c:pt>
                <c:pt idx="281">
                  <c:v>3.8715555555555623</c:v>
                </c:pt>
                <c:pt idx="282">
                  <c:v>3.8853333333333402</c:v>
                </c:pt>
                <c:pt idx="283">
                  <c:v>3.8991111111111181</c:v>
                </c:pt>
                <c:pt idx="284">
                  <c:v>3.912888888888896</c:v>
                </c:pt>
                <c:pt idx="285">
                  <c:v>3.9266666666666739</c:v>
                </c:pt>
                <c:pt idx="286">
                  <c:v>3.9404444444444517</c:v>
                </c:pt>
                <c:pt idx="287">
                  <c:v>3.9542222222222296</c:v>
                </c:pt>
                <c:pt idx="288">
                  <c:v>3.9680000000000075</c:v>
                </c:pt>
                <c:pt idx="289">
                  <c:v>3.9817777777777854</c:v>
                </c:pt>
                <c:pt idx="290">
                  <c:v>3.9955555555555633</c:v>
                </c:pt>
                <c:pt idx="291">
                  <c:v>4.0093333333333412</c:v>
                </c:pt>
                <c:pt idx="292">
                  <c:v>4.0231111111111186</c:v>
                </c:pt>
                <c:pt idx="293">
                  <c:v>4.0368888888888961</c:v>
                </c:pt>
                <c:pt idx="294">
                  <c:v>4.0506666666666735</c:v>
                </c:pt>
                <c:pt idx="295">
                  <c:v>4.064444444444451</c:v>
                </c:pt>
                <c:pt idx="296">
                  <c:v>4.0782222222222284</c:v>
                </c:pt>
                <c:pt idx="297">
                  <c:v>4.0920000000000059</c:v>
                </c:pt>
                <c:pt idx="298">
                  <c:v>4.1057777777777833</c:v>
                </c:pt>
                <c:pt idx="299">
                  <c:v>4.1195555555555607</c:v>
                </c:pt>
                <c:pt idx="300">
                  <c:v>4.1333333333333382</c:v>
                </c:pt>
                <c:pt idx="301">
                  <c:v>4.1471111111111156</c:v>
                </c:pt>
                <c:pt idx="302">
                  <c:v>4.1608888888888931</c:v>
                </c:pt>
                <c:pt idx="303">
                  <c:v>4.1746666666666705</c:v>
                </c:pt>
                <c:pt idx="304">
                  <c:v>4.188444444444448</c:v>
                </c:pt>
                <c:pt idx="305">
                  <c:v>4.2022222222222254</c:v>
                </c:pt>
                <c:pt idx="306">
                  <c:v>4.2160000000000029</c:v>
                </c:pt>
                <c:pt idx="307">
                  <c:v>4.2297777777777803</c:v>
                </c:pt>
                <c:pt idx="308">
                  <c:v>4.2435555555555577</c:v>
                </c:pt>
                <c:pt idx="309">
                  <c:v>4.2573333333333352</c:v>
                </c:pt>
                <c:pt idx="310">
                  <c:v>4.2711111111111126</c:v>
                </c:pt>
                <c:pt idx="311">
                  <c:v>4.2848888888888901</c:v>
                </c:pt>
                <c:pt idx="312">
                  <c:v>4.2986666666666675</c:v>
                </c:pt>
                <c:pt idx="313">
                  <c:v>4.312444444444445</c:v>
                </c:pt>
                <c:pt idx="314">
                  <c:v>4.3262222222222224</c:v>
                </c:pt>
                <c:pt idx="315">
                  <c:v>4.34</c:v>
                </c:pt>
                <c:pt idx="316">
                  <c:v>4.3537777777777773</c:v>
                </c:pt>
                <c:pt idx="317">
                  <c:v>4.3675555555555547</c:v>
                </c:pt>
                <c:pt idx="318">
                  <c:v>4.3813333333333322</c:v>
                </c:pt>
                <c:pt idx="319">
                  <c:v>4.3951111111111096</c:v>
                </c:pt>
                <c:pt idx="320">
                  <c:v>4.4088888888888871</c:v>
                </c:pt>
                <c:pt idx="321">
                  <c:v>4.4226666666666645</c:v>
                </c:pt>
                <c:pt idx="322">
                  <c:v>4.436444444444442</c:v>
                </c:pt>
                <c:pt idx="323">
                  <c:v>4.4502222222222194</c:v>
                </c:pt>
                <c:pt idx="324">
                  <c:v>4.4639999999999969</c:v>
                </c:pt>
                <c:pt idx="325">
                  <c:v>4.4777777777777743</c:v>
                </c:pt>
                <c:pt idx="326">
                  <c:v>4.4915555555555517</c:v>
                </c:pt>
                <c:pt idx="327">
                  <c:v>4.5053333333333292</c:v>
                </c:pt>
                <c:pt idx="328">
                  <c:v>4.5191111111111066</c:v>
                </c:pt>
                <c:pt idx="329">
                  <c:v>4.5328888888888841</c:v>
                </c:pt>
                <c:pt idx="330">
                  <c:v>4.5466666666666615</c:v>
                </c:pt>
                <c:pt idx="331">
                  <c:v>4.560444444444439</c:v>
                </c:pt>
                <c:pt idx="332">
                  <c:v>4.5742222222222164</c:v>
                </c:pt>
                <c:pt idx="333">
                  <c:v>4.5879999999999939</c:v>
                </c:pt>
                <c:pt idx="334">
                  <c:v>4.6017777777777713</c:v>
                </c:pt>
                <c:pt idx="335">
                  <c:v>4.6155555555555488</c:v>
                </c:pt>
                <c:pt idx="336">
                  <c:v>4.6293333333333262</c:v>
                </c:pt>
                <c:pt idx="337">
                  <c:v>4.6431111111111036</c:v>
                </c:pt>
                <c:pt idx="338">
                  <c:v>4.6568888888888811</c:v>
                </c:pt>
                <c:pt idx="339">
                  <c:v>4.6706666666666585</c:v>
                </c:pt>
                <c:pt idx="340">
                  <c:v>4.684444444444436</c:v>
                </c:pt>
                <c:pt idx="341">
                  <c:v>4.6982222222222134</c:v>
                </c:pt>
                <c:pt idx="342">
                  <c:v>4.7119999999999909</c:v>
                </c:pt>
                <c:pt idx="343">
                  <c:v>4.7257777777777683</c:v>
                </c:pt>
                <c:pt idx="344">
                  <c:v>4.7395555555555458</c:v>
                </c:pt>
                <c:pt idx="345">
                  <c:v>4.7533333333333232</c:v>
                </c:pt>
                <c:pt idx="346">
                  <c:v>4.7671111111111006</c:v>
                </c:pt>
                <c:pt idx="347">
                  <c:v>4.7808888888888781</c:v>
                </c:pt>
                <c:pt idx="348">
                  <c:v>4.7946666666666555</c:v>
                </c:pt>
                <c:pt idx="349">
                  <c:v>4.808444444444433</c:v>
                </c:pt>
                <c:pt idx="350">
                  <c:v>4.8222222222222104</c:v>
                </c:pt>
                <c:pt idx="351">
                  <c:v>4.8359999999999879</c:v>
                </c:pt>
                <c:pt idx="352">
                  <c:v>4.8497777777777653</c:v>
                </c:pt>
                <c:pt idx="353">
                  <c:v>4.8635555555555428</c:v>
                </c:pt>
                <c:pt idx="354">
                  <c:v>4.8773333333333202</c:v>
                </c:pt>
                <c:pt idx="355">
                  <c:v>4.8911111111110976</c:v>
                </c:pt>
                <c:pt idx="356">
                  <c:v>4.9048888888888751</c:v>
                </c:pt>
                <c:pt idx="357">
                  <c:v>4.9186666666666525</c:v>
                </c:pt>
                <c:pt idx="358">
                  <c:v>4.93244444444443</c:v>
                </c:pt>
                <c:pt idx="359">
                  <c:v>4.9462222222222074</c:v>
                </c:pt>
                <c:pt idx="360">
                  <c:v>4.9599999999999849</c:v>
                </c:pt>
                <c:pt idx="361">
                  <c:v>4.9737777777777623</c:v>
                </c:pt>
                <c:pt idx="362">
                  <c:v>4.9875555555555398</c:v>
                </c:pt>
                <c:pt idx="363">
                  <c:v>5.0013333333333172</c:v>
                </c:pt>
                <c:pt idx="364">
                  <c:v>5.0151111111110946</c:v>
                </c:pt>
                <c:pt idx="365">
                  <c:v>5.0288888888888721</c:v>
                </c:pt>
                <c:pt idx="366">
                  <c:v>5.0426666666666495</c:v>
                </c:pt>
                <c:pt idx="367">
                  <c:v>5.056444444444427</c:v>
                </c:pt>
                <c:pt idx="368">
                  <c:v>5.0702222222222044</c:v>
                </c:pt>
                <c:pt idx="369">
                  <c:v>5.0839999999999819</c:v>
                </c:pt>
                <c:pt idx="370">
                  <c:v>5.0977777777777593</c:v>
                </c:pt>
                <c:pt idx="371">
                  <c:v>5.1115555555555368</c:v>
                </c:pt>
                <c:pt idx="372">
                  <c:v>5.1253333333333142</c:v>
                </c:pt>
                <c:pt idx="373">
                  <c:v>5.1391111111110916</c:v>
                </c:pt>
                <c:pt idx="374">
                  <c:v>5.1528888888888691</c:v>
                </c:pt>
                <c:pt idx="375">
                  <c:v>5.1666666666666465</c:v>
                </c:pt>
                <c:pt idx="376">
                  <c:v>5.180444444444424</c:v>
                </c:pt>
                <c:pt idx="377">
                  <c:v>5.1942222222222014</c:v>
                </c:pt>
                <c:pt idx="378">
                  <c:v>5.2079999999999789</c:v>
                </c:pt>
                <c:pt idx="379">
                  <c:v>5.2217777777777563</c:v>
                </c:pt>
                <c:pt idx="380">
                  <c:v>5.2355555555555338</c:v>
                </c:pt>
                <c:pt idx="381">
                  <c:v>5.2493333333333112</c:v>
                </c:pt>
                <c:pt idx="382">
                  <c:v>5.2631111111110886</c:v>
                </c:pt>
                <c:pt idx="383">
                  <c:v>5.2768888888888661</c:v>
                </c:pt>
                <c:pt idx="384">
                  <c:v>5.2906666666666435</c:v>
                </c:pt>
                <c:pt idx="385">
                  <c:v>5.304444444444421</c:v>
                </c:pt>
                <c:pt idx="386">
                  <c:v>5.3182222222221984</c:v>
                </c:pt>
                <c:pt idx="387">
                  <c:v>5.3319999999999759</c:v>
                </c:pt>
                <c:pt idx="388">
                  <c:v>5.3457777777777533</c:v>
                </c:pt>
                <c:pt idx="389">
                  <c:v>5.3595555555555308</c:v>
                </c:pt>
                <c:pt idx="390">
                  <c:v>5.3733333333333082</c:v>
                </c:pt>
                <c:pt idx="391">
                  <c:v>5.3871111111110856</c:v>
                </c:pt>
                <c:pt idx="392">
                  <c:v>5.4008888888888631</c:v>
                </c:pt>
                <c:pt idx="393">
                  <c:v>5.4146666666666405</c:v>
                </c:pt>
                <c:pt idx="394">
                  <c:v>5.428444444444418</c:v>
                </c:pt>
                <c:pt idx="395">
                  <c:v>5.4422222222221954</c:v>
                </c:pt>
                <c:pt idx="396">
                  <c:v>5.4559999999999729</c:v>
                </c:pt>
                <c:pt idx="397">
                  <c:v>5.4697777777777503</c:v>
                </c:pt>
                <c:pt idx="398">
                  <c:v>5.4835555555555278</c:v>
                </c:pt>
                <c:pt idx="399">
                  <c:v>5.4973333333333052</c:v>
                </c:pt>
                <c:pt idx="400">
                  <c:v>5.5111111111110826</c:v>
                </c:pt>
                <c:pt idx="401">
                  <c:v>5.5248888888888601</c:v>
                </c:pt>
                <c:pt idx="402">
                  <c:v>5.5386666666666375</c:v>
                </c:pt>
                <c:pt idx="403">
                  <c:v>5.552444444444415</c:v>
                </c:pt>
                <c:pt idx="404">
                  <c:v>5.5662222222221924</c:v>
                </c:pt>
                <c:pt idx="405">
                  <c:v>5.5799999999999699</c:v>
                </c:pt>
                <c:pt idx="406">
                  <c:v>5.5937777777777473</c:v>
                </c:pt>
                <c:pt idx="407">
                  <c:v>5.6075555555555248</c:v>
                </c:pt>
                <c:pt idx="408">
                  <c:v>5.6213333333333022</c:v>
                </c:pt>
                <c:pt idx="409">
                  <c:v>5.6351111111110797</c:v>
                </c:pt>
                <c:pt idx="410">
                  <c:v>5.6488888888888571</c:v>
                </c:pt>
                <c:pt idx="411">
                  <c:v>5.6626666666666345</c:v>
                </c:pt>
                <c:pt idx="412">
                  <c:v>5.676444444444412</c:v>
                </c:pt>
                <c:pt idx="413">
                  <c:v>5.6902222222221894</c:v>
                </c:pt>
                <c:pt idx="414">
                  <c:v>5.7039999999999669</c:v>
                </c:pt>
                <c:pt idx="415">
                  <c:v>5.7177777777777443</c:v>
                </c:pt>
                <c:pt idx="416">
                  <c:v>5.7315555555555218</c:v>
                </c:pt>
                <c:pt idx="417">
                  <c:v>5.7453333333332992</c:v>
                </c:pt>
                <c:pt idx="418">
                  <c:v>5.7591111111110767</c:v>
                </c:pt>
                <c:pt idx="419">
                  <c:v>5.7728888888888541</c:v>
                </c:pt>
                <c:pt idx="420">
                  <c:v>5.7866666666666315</c:v>
                </c:pt>
                <c:pt idx="421">
                  <c:v>5.800444444444409</c:v>
                </c:pt>
                <c:pt idx="422">
                  <c:v>5.8142222222221864</c:v>
                </c:pt>
                <c:pt idx="423">
                  <c:v>5.8279999999999639</c:v>
                </c:pt>
                <c:pt idx="424">
                  <c:v>5.8417777777777413</c:v>
                </c:pt>
                <c:pt idx="425">
                  <c:v>5.8555555555555188</c:v>
                </c:pt>
                <c:pt idx="426">
                  <c:v>5.8693333333332962</c:v>
                </c:pt>
                <c:pt idx="427">
                  <c:v>5.8831111111110737</c:v>
                </c:pt>
                <c:pt idx="428">
                  <c:v>5.8968888888888511</c:v>
                </c:pt>
                <c:pt idx="429">
                  <c:v>5.9106666666666285</c:v>
                </c:pt>
                <c:pt idx="430">
                  <c:v>5.924444444444406</c:v>
                </c:pt>
                <c:pt idx="431">
                  <c:v>5.9382222222221834</c:v>
                </c:pt>
                <c:pt idx="432">
                  <c:v>5.9519999999999609</c:v>
                </c:pt>
                <c:pt idx="433">
                  <c:v>5.9657777777777383</c:v>
                </c:pt>
                <c:pt idx="434">
                  <c:v>5.9795555555555158</c:v>
                </c:pt>
                <c:pt idx="435">
                  <c:v>5.9933333333332932</c:v>
                </c:pt>
                <c:pt idx="436">
                  <c:v>6.0071111111110707</c:v>
                </c:pt>
                <c:pt idx="437">
                  <c:v>6.0208888888888481</c:v>
                </c:pt>
                <c:pt idx="438">
                  <c:v>6.0346666666666255</c:v>
                </c:pt>
                <c:pt idx="439">
                  <c:v>6.048444444444403</c:v>
                </c:pt>
                <c:pt idx="440">
                  <c:v>6.0622222222221804</c:v>
                </c:pt>
                <c:pt idx="441">
                  <c:v>6.0759999999999579</c:v>
                </c:pt>
                <c:pt idx="442">
                  <c:v>6.0897777777777353</c:v>
                </c:pt>
                <c:pt idx="443">
                  <c:v>6.1035555555555128</c:v>
                </c:pt>
                <c:pt idx="444">
                  <c:v>6.1173333333332902</c:v>
                </c:pt>
                <c:pt idx="445">
                  <c:v>6.1311111111110677</c:v>
                </c:pt>
                <c:pt idx="446">
                  <c:v>6.1448888888888451</c:v>
                </c:pt>
                <c:pt idx="447">
                  <c:v>6.1586666666666225</c:v>
                </c:pt>
                <c:pt idx="448">
                  <c:v>6.1724444444444</c:v>
                </c:pt>
                <c:pt idx="449">
                  <c:v>6.1862222222221774</c:v>
                </c:pt>
                <c:pt idx="450">
                  <c:v>6.1999999999999549</c:v>
                </c:pt>
                <c:pt idx="451">
                  <c:v>6.2137777777777323</c:v>
                </c:pt>
                <c:pt idx="452">
                  <c:v>6.2275555555555098</c:v>
                </c:pt>
                <c:pt idx="453">
                  <c:v>6.2413333333332872</c:v>
                </c:pt>
                <c:pt idx="454">
                  <c:v>6.2551111111110647</c:v>
                </c:pt>
                <c:pt idx="455">
                  <c:v>6.2688888888888421</c:v>
                </c:pt>
                <c:pt idx="456">
                  <c:v>6.2826666666666195</c:v>
                </c:pt>
                <c:pt idx="457">
                  <c:v>6.296444444444397</c:v>
                </c:pt>
                <c:pt idx="458">
                  <c:v>6.3102222222221744</c:v>
                </c:pt>
                <c:pt idx="459">
                  <c:v>6.3239999999999519</c:v>
                </c:pt>
                <c:pt idx="460">
                  <c:v>6.3377777777777293</c:v>
                </c:pt>
                <c:pt idx="461">
                  <c:v>6.3515555555555068</c:v>
                </c:pt>
                <c:pt idx="462">
                  <c:v>6.3653333333332842</c:v>
                </c:pt>
                <c:pt idx="463">
                  <c:v>6.3791111111110617</c:v>
                </c:pt>
                <c:pt idx="464">
                  <c:v>6.3928888888888391</c:v>
                </c:pt>
                <c:pt idx="465">
                  <c:v>6.4066666666666165</c:v>
                </c:pt>
                <c:pt idx="466">
                  <c:v>6.420444444444394</c:v>
                </c:pt>
                <c:pt idx="467">
                  <c:v>6.4342222222221714</c:v>
                </c:pt>
                <c:pt idx="468">
                  <c:v>6.4479999999999489</c:v>
                </c:pt>
                <c:pt idx="469">
                  <c:v>6.4617777777777263</c:v>
                </c:pt>
                <c:pt idx="470">
                  <c:v>6.4755555555555038</c:v>
                </c:pt>
                <c:pt idx="471">
                  <c:v>6.4893333333332812</c:v>
                </c:pt>
                <c:pt idx="472">
                  <c:v>6.5031111111110587</c:v>
                </c:pt>
                <c:pt idx="473">
                  <c:v>6.5168888888888361</c:v>
                </c:pt>
                <c:pt idx="474">
                  <c:v>6.5306666666666136</c:v>
                </c:pt>
                <c:pt idx="475">
                  <c:v>6.544444444444391</c:v>
                </c:pt>
                <c:pt idx="476">
                  <c:v>6.5582222222221684</c:v>
                </c:pt>
                <c:pt idx="477">
                  <c:v>6.5719999999999459</c:v>
                </c:pt>
                <c:pt idx="478">
                  <c:v>6.5857777777777233</c:v>
                </c:pt>
                <c:pt idx="479">
                  <c:v>6.5995555555555008</c:v>
                </c:pt>
                <c:pt idx="480">
                  <c:v>6.6133333333332782</c:v>
                </c:pt>
                <c:pt idx="481">
                  <c:v>6.6271111111110557</c:v>
                </c:pt>
                <c:pt idx="482">
                  <c:v>6.6408888888888331</c:v>
                </c:pt>
                <c:pt idx="483">
                  <c:v>6.6546666666666106</c:v>
                </c:pt>
                <c:pt idx="484">
                  <c:v>6.668444444444388</c:v>
                </c:pt>
                <c:pt idx="485">
                  <c:v>6.6822222222221654</c:v>
                </c:pt>
                <c:pt idx="486">
                  <c:v>6.6959999999999429</c:v>
                </c:pt>
                <c:pt idx="487">
                  <c:v>6.7097777777777203</c:v>
                </c:pt>
                <c:pt idx="488">
                  <c:v>6.7235555555554978</c:v>
                </c:pt>
                <c:pt idx="489">
                  <c:v>6.7373333333332752</c:v>
                </c:pt>
                <c:pt idx="490">
                  <c:v>6.7511111111110527</c:v>
                </c:pt>
                <c:pt idx="491">
                  <c:v>6.7648888888888301</c:v>
                </c:pt>
                <c:pt idx="492">
                  <c:v>6.7786666666666076</c:v>
                </c:pt>
                <c:pt idx="493">
                  <c:v>6.792444444444385</c:v>
                </c:pt>
                <c:pt idx="494">
                  <c:v>6.8062222222221624</c:v>
                </c:pt>
                <c:pt idx="495">
                  <c:v>6.8199999999999399</c:v>
                </c:pt>
                <c:pt idx="496">
                  <c:v>6.8337777777777173</c:v>
                </c:pt>
                <c:pt idx="497">
                  <c:v>6.8475555555554948</c:v>
                </c:pt>
                <c:pt idx="498">
                  <c:v>6.8613333333332722</c:v>
                </c:pt>
                <c:pt idx="499">
                  <c:v>6.8751111111110497</c:v>
                </c:pt>
                <c:pt idx="500">
                  <c:v>6.8888888888888271</c:v>
                </c:pt>
                <c:pt idx="501">
                  <c:v>6.9026666666666046</c:v>
                </c:pt>
                <c:pt idx="502">
                  <c:v>6.916444444444382</c:v>
                </c:pt>
                <c:pt idx="503">
                  <c:v>6.9302222222221594</c:v>
                </c:pt>
                <c:pt idx="504">
                  <c:v>6.9439999999999369</c:v>
                </c:pt>
                <c:pt idx="505">
                  <c:v>6.9577777777777143</c:v>
                </c:pt>
                <c:pt idx="506">
                  <c:v>6.9715555555554918</c:v>
                </c:pt>
                <c:pt idx="507">
                  <c:v>6.9853333333332692</c:v>
                </c:pt>
                <c:pt idx="508">
                  <c:v>6.9991111111110467</c:v>
                </c:pt>
                <c:pt idx="509">
                  <c:v>7.0128888888888241</c:v>
                </c:pt>
                <c:pt idx="510">
                  <c:v>7.0266666666666016</c:v>
                </c:pt>
                <c:pt idx="511">
                  <c:v>7.040444444444379</c:v>
                </c:pt>
                <c:pt idx="512">
                  <c:v>7.0542222222221564</c:v>
                </c:pt>
                <c:pt idx="513">
                  <c:v>7.0679999999999339</c:v>
                </c:pt>
                <c:pt idx="514">
                  <c:v>7.0817777777777113</c:v>
                </c:pt>
                <c:pt idx="515">
                  <c:v>7.0955555555554888</c:v>
                </c:pt>
                <c:pt idx="516">
                  <c:v>7.1093333333332662</c:v>
                </c:pt>
                <c:pt idx="517">
                  <c:v>7.1231111111110437</c:v>
                </c:pt>
                <c:pt idx="518">
                  <c:v>7.1368888888888211</c:v>
                </c:pt>
                <c:pt idx="519">
                  <c:v>7.1506666666665986</c:v>
                </c:pt>
                <c:pt idx="520">
                  <c:v>7.164444444444376</c:v>
                </c:pt>
                <c:pt idx="521">
                  <c:v>7.1782222222221534</c:v>
                </c:pt>
                <c:pt idx="522">
                  <c:v>7.1919999999999309</c:v>
                </c:pt>
                <c:pt idx="523">
                  <c:v>7.2057777777777083</c:v>
                </c:pt>
                <c:pt idx="524">
                  <c:v>7.2195555555554858</c:v>
                </c:pt>
                <c:pt idx="525">
                  <c:v>7.2333333333332632</c:v>
                </c:pt>
                <c:pt idx="526">
                  <c:v>7.2471111111110407</c:v>
                </c:pt>
                <c:pt idx="527">
                  <c:v>7.2608888888888181</c:v>
                </c:pt>
                <c:pt idx="528">
                  <c:v>7.2746666666665956</c:v>
                </c:pt>
                <c:pt idx="529">
                  <c:v>7.288444444444373</c:v>
                </c:pt>
                <c:pt idx="530">
                  <c:v>7.3022222222221504</c:v>
                </c:pt>
                <c:pt idx="531">
                  <c:v>7.3159999999999279</c:v>
                </c:pt>
                <c:pt idx="532">
                  <c:v>7.3297777777777053</c:v>
                </c:pt>
                <c:pt idx="533">
                  <c:v>7.3435555555554828</c:v>
                </c:pt>
                <c:pt idx="534">
                  <c:v>7.3573333333332602</c:v>
                </c:pt>
                <c:pt idx="535">
                  <c:v>7.3711111111110377</c:v>
                </c:pt>
                <c:pt idx="536">
                  <c:v>7.3848888888888151</c:v>
                </c:pt>
                <c:pt idx="537">
                  <c:v>7.3986666666665926</c:v>
                </c:pt>
                <c:pt idx="538">
                  <c:v>7.41244444444437</c:v>
                </c:pt>
                <c:pt idx="539">
                  <c:v>7.4262222222221475</c:v>
                </c:pt>
                <c:pt idx="540">
                  <c:v>7.4399999999999249</c:v>
                </c:pt>
                <c:pt idx="541">
                  <c:v>7.4537777777777023</c:v>
                </c:pt>
                <c:pt idx="542">
                  <c:v>7.4675555555554798</c:v>
                </c:pt>
                <c:pt idx="543">
                  <c:v>7.4813333333332572</c:v>
                </c:pt>
                <c:pt idx="544">
                  <c:v>7.4951111111110347</c:v>
                </c:pt>
                <c:pt idx="545">
                  <c:v>7.5088888888888121</c:v>
                </c:pt>
                <c:pt idx="546">
                  <c:v>7.5226666666665896</c:v>
                </c:pt>
                <c:pt idx="547">
                  <c:v>7.536444444444367</c:v>
                </c:pt>
                <c:pt idx="548">
                  <c:v>7.5502222222221445</c:v>
                </c:pt>
                <c:pt idx="549">
                  <c:v>7.5639999999999219</c:v>
                </c:pt>
                <c:pt idx="550">
                  <c:v>7.5777777777776993</c:v>
                </c:pt>
                <c:pt idx="551">
                  <c:v>7.5915555555554768</c:v>
                </c:pt>
                <c:pt idx="552">
                  <c:v>7.6053333333332542</c:v>
                </c:pt>
                <c:pt idx="553">
                  <c:v>7.6191111111110317</c:v>
                </c:pt>
                <c:pt idx="554">
                  <c:v>7.6328888888888091</c:v>
                </c:pt>
                <c:pt idx="555">
                  <c:v>7.6466666666665866</c:v>
                </c:pt>
                <c:pt idx="556">
                  <c:v>7.660444444444364</c:v>
                </c:pt>
                <c:pt idx="557">
                  <c:v>7.6742222222221415</c:v>
                </c:pt>
                <c:pt idx="558">
                  <c:v>7.6879999999999189</c:v>
                </c:pt>
                <c:pt idx="559">
                  <c:v>7.7017777777776963</c:v>
                </c:pt>
                <c:pt idx="560">
                  <c:v>7.7155555555554738</c:v>
                </c:pt>
                <c:pt idx="561">
                  <c:v>7.7293333333332512</c:v>
                </c:pt>
                <c:pt idx="562">
                  <c:v>7.7431111111110287</c:v>
                </c:pt>
                <c:pt idx="563">
                  <c:v>7.7568888888888061</c:v>
                </c:pt>
                <c:pt idx="564">
                  <c:v>7.7706666666665836</c:v>
                </c:pt>
                <c:pt idx="565">
                  <c:v>7.784444444444361</c:v>
                </c:pt>
                <c:pt idx="566">
                  <c:v>7.7982222222221385</c:v>
                </c:pt>
                <c:pt idx="567">
                  <c:v>7.8119999999999159</c:v>
                </c:pt>
                <c:pt idx="568">
                  <c:v>7.8257777777776933</c:v>
                </c:pt>
                <c:pt idx="569">
                  <c:v>7.8395555555554708</c:v>
                </c:pt>
                <c:pt idx="570">
                  <c:v>7.8533333333332482</c:v>
                </c:pt>
                <c:pt idx="571">
                  <c:v>7.8671111111110257</c:v>
                </c:pt>
                <c:pt idx="572">
                  <c:v>7.8808888888888031</c:v>
                </c:pt>
                <c:pt idx="573">
                  <c:v>7.8946666666665806</c:v>
                </c:pt>
                <c:pt idx="574">
                  <c:v>7.908444444444358</c:v>
                </c:pt>
                <c:pt idx="575">
                  <c:v>7.9222222222221355</c:v>
                </c:pt>
                <c:pt idx="576">
                  <c:v>7.9359999999999129</c:v>
                </c:pt>
                <c:pt idx="577">
                  <c:v>7.9497777777776903</c:v>
                </c:pt>
                <c:pt idx="578">
                  <c:v>7.9635555555554678</c:v>
                </c:pt>
                <c:pt idx="579">
                  <c:v>7.9773333333332452</c:v>
                </c:pt>
                <c:pt idx="580">
                  <c:v>7.9911111111110227</c:v>
                </c:pt>
                <c:pt idx="581">
                  <c:v>8.0048888888888001</c:v>
                </c:pt>
                <c:pt idx="582">
                  <c:v>8.0186666666665776</c:v>
                </c:pt>
                <c:pt idx="583">
                  <c:v>8.032444444444355</c:v>
                </c:pt>
                <c:pt idx="584">
                  <c:v>8.0462222222221325</c:v>
                </c:pt>
                <c:pt idx="585">
                  <c:v>8.0599999999999099</c:v>
                </c:pt>
                <c:pt idx="586">
                  <c:v>8.0737777777776873</c:v>
                </c:pt>
                <c:pt idx="587">
                  <c:v>8.0875555555554648</c:v>
                </c:pt>
                <c:pt idx="588">
                  <c:v>8.1013333333332422</c:v>
                </c:pt>
                <c:pt idx="589">
                  <c:v>8.1151111111110197</c:v>
                </c:pt>
                <c:pt idx="590">
                  <c:v>8.1288888888887971</c:v>
                </c:pt>
                <c:pt idx="591">
                  <c:v>8.1426666666665746</c:v>
                </c:pt>
                <c:pt idx="592">
                  <c:v>8.156444444444352</c:v>
                </c:pt>
                <c:pt idx="593">
                  <c:v>8.1702222222221295</c:v>
                </c:pt>
                <c:pt idx="594">
                  <c:v>8.1839999999999069</c:v>
                </c:pt>
                <c:pt idx="595">
                  <c:v>8.1977777777776843</c:v>
                </c:pt>
                <c:pt idx="596">
                  <c:v>8.2115555555554618</c:v>
                </c:pt>
                <c:pt idx="597">
                  <c:v>8.2253333333332392</c:v>
                </c:pt>
                <c:pt idx="598">
                  <c:v>8.2391111111110167</c:v>
                </c:pt>
                <c:pt idx="599">
                  <c:v>8.2528888888887941</c:v>
                </c:pt>
                <c:pt idx="600">
                  <c:v>8.2666666666665716</c:v>
                </c:pt>
                <c:pt idx="601">
                  <c:v>8.280444444444349</c:v>
                </c:pt>
                <c:pt idx="602">
                  <c:v>8.2942222222221265</c:v>
                </c:pt>
                <c:pt idx="603">
                  <c:v>8.3079999999999039</c:v>
                </c:pt>
                <c:pt idx="604">
                  <c:v>8.3217777777776814</c:v>
                </c:pt>
                <c:pt idx="605">
                  <c:v>8.3355555555554588</c:v>
                </c:pt>
                <c:pt idx="606">
                  <c:v>8.3493333333332362</c:v>
                </c:pt>
                <c:pt idx="607">
                  <c:v>8.3631111111110137</c:v>
                </c:pt>
                <c:pt idx="608">
                  <c:v>8.3768888888887911</c:v>
                </c:pt>
                <c:pt idx="609">
                  <c:v>8.3906666666665686</c:v>
                </c:pt>
                <c:pt idx="610">
                  <c:v>8.404444444444346</c:v>
                </c:pt>
                <c:pt idx="611">
                  <c:v>8.4182222222221235</c:v>
                </c:pt>
                <c:pt idx="612">
                  <c:v>8.4319999999999009</c:v>
                </c:pt>
                <c:pt idx="613">
                  <c:v>8.4457777777776784</c:v>
                </c:pt>
                <c:pt idx="614">
                  <c:v>8.4595555555554558</c:v>
                </c:pt>
                <c:pt idx="615">
                  <c:v>8.4733333333332332</c:v>
                </c:pt>
                <c:pt idx="616">
                  <c:v>8.4871111111110107</c:v>
                </c:pt>
                <c:pt idx="617">
                  <c:v>8.5008888888887881</c:v>
                </c:pt>
                <c:pt idx="618">
                  <c:v>8.5146666666665656</c:v>
                </c:pt>
                <c:pt idx="619">
                  <c:v>8.528444444444343</c:v>
                </c:pt>
                <c:pt idx="620">
                  <c:v>8.5422222222221205</c:v>
                </c:pt>
                <c:pt idx="621">
                  <c:v>8.5559999999998979</c:v>
                </c:pt>
                <c:pt idx="622">
                  <c:v>8.5697777777776754</c:v>
                </c:pt>
                <c:pt idx="623">
                  <c:v>8.5835555555554528</c:v>
                </c:pt>
                <c:pt idx="624">
                  <c:v>8.5973333333332302</c:v>
                </c:pt>
                <c:pt idx="625">
                  <c:v>8.6111111111110077</c:v>
                </c:pt>
                <c:pt idx="626">
                  <c:v>8.6248888888887851</c:v>
                </c:pt>
                <c:pt idx="627">
                  <c:v>8.6386666666665626</c:v>
                </c:pt>
                <c:pt idx="628">
                  <c:v>8.65244444444434</c:v>
                </c:pt>
                <c:pt idx="629">
                  <c:v>8.6662222222221175</c:v>
                </c:pt>
                <c:pt idx="630">
                  <c:v>8.6799999999998949</c:v>
                </c:pt>
                <c:pt idx="631">
                  <c:v>8.6937777777776724</c:v>
                </c:pt>
                <c:pt idx="632">
                  <c:v>8.7075555555554498</c:v>
                </c:pt>
                <c:pt idx="633">
                  <c:v>8.7213333333332272</c:v>
                </c:pt>
                <c:pt idx="634">
                  <c:v>8.7351111111110047</c:v>
                </c:pt>
                <c:pt idx="635">
                  <c:v>8.7488888888887821</c:v>
                </c:pt>
                <c:pt idx="636">
                  <c:v>8.7626666666665596</c:v>
                </c:pt>
                <c:pt idx="637">
                  <c:v>8.776444444444337</c:v>
                </c:pt>
                <c:pt idx="638">
                  <c:v>8.7902222222221145</c:v>
                </c:pt>
                <c:pt idx="639">
                  <c:v>8.8039999999998919</c:v>
                </c:pt>
                <c:pt idx="640">
                  <c:v>8.8177777777776694</c:v>
                </c:pt>
                <c:pt idx="641">
                  <c:v>8.8315555555554468</c:v>
                </c:pt>
                <c:pt idx="642">
                  <c:v>8.8453333333332242</c:v>
                </c:pt>
                <c:pt idx="643">
                  <c:v>8.8591111111110017</c:v>
                </c:pt>
                <c:pt idx="644">
                  <c:v>8.8728888888887791</c:v>
                </c:pt>
                <c:pt idx="645">
                  <c:v>8.8866666666665566</c:v>
                </c:pt>
                <c:pt idx="646">
                  <c:v>8.900444444444334</c:v>
                </c:pt>
                <c:pt idx="647">
                  <c:v>8.9142222222221115</c:v>
                </c:pt>
                <c:pt idx="648">
                  <c:v>8.9279999999998889</c:v>
                </c:pt>
                <c:pt idx="649">
                  <c:v>8.9417777777776664</c:v>
                </c:pt>
                <c:pt idx="650">
                  <c:v>8.9555555555554438</c:v>
                </c:pt>
                <c:pt idx="651">
                  <c:v>8.9693333333332212</c:v>
                </c:pt>
                <c:pt idx="652">
                  <c:v>8.9831111111109987</c:v>
                </c:pt>
                <c:pt idx="653">
                  <c:v>8.9968888888887761</c:v>
                </c:pt>
                <c:pt idx="654">
                  <c:v>9.0106666666665536</c:v>
                </c:pt>
                <c:pt idx="655">
                  <c:v>9.024444444444331</c:v>
                </c:pt>
                <c:pt idx="656">
                  <c:v>9.0382222222221085</c:v>
                </c:pt>
                <c:pt idx="657">
                  <c:v>9.0519999999998859</c:v>
                </c:pt>
                <c:pt idx="658">
                  <c:v>9.0657777777776634</c:v>
                </c:pt>
                <c:pt idx="659">
                  <c:v>9.0795555555554408</c:v>
                </c:pt>
                <c:pt idx="660">
                  <c:v>9.0933333333332182</c:v>
                </c:pt>
                <c:pt idx="661">
                  <c:v>9.1071111111109957</c:v>
                </c:pt>
                <c:pt idx="662">
                  <c:v>9.1208888888887731</c:v>
                </c:pt>
                <c:pt idx="663">
                  <c:v>9.1346666666665506</c:v>
                </c:pt>
                <c:pt idx="664">
                  <c:v>9.148444444444328</c:v>
                </c:pt>
                <c:pt idx="665">
                  <c:v>9.1622222222221055</c:v>
                </c:pt>
                <c:pt idx="666">
                  <c:v>9.1759999999998829</c:v>
                </c:pt>
                <c:pt idx="667">
                  <c:v>9.1897777777776604</c:v>
                </c:pt>
                <c:pt idx="668">
                  <c:v>9.2035555555554378</c:v>
                </c:pt>
                <c:pt idx="669">
                  <c:v>9.2173333333332153</c:v>
                </c:pt>
                <c:pt idx="670">
                  <c:v>9.2311111111109927</c:v>
                </c:pt>
                <c:pt idx="671">
                  <c:v>9.2448888888887701</c:v>
                </c:pt>
                <c:pt idx="672">
                  <c:v>9.2586666666665476</c:v>
                </c:pt>
                <c:pt idx="673">
                  <c:v>9.272444444444325</c:v>
                </c:pt>
                <c:pt idx="674">
                  <c:v>9.2862222222221025</c:v>
                </c:pt>
                <c:pt idx="675">
                  <c:v>9.2999999999998799</c:v>
                </c:pt>
                <c:pt idx="676">
                  <c:v>9.3137777777776574</c:v>
                </c:pt>
                <c:pt idx="677">
                  <c:v>9.3275555555554348</c:v>
                </c:pt>
                <c:pt idx="678">
                  <c:v>9.3413333333332123</c:v>
                </c:pt>
                <c:pt idx="679">
                  <c:v>9.3551111111109897</c:v>
                </c:pt>
                <c:pt idx="680">
                  <c:v>9.3688888888887671</c:v>
                </c:pt>
                <c:pt idx="681">
                  <c:v>9.3826666666665446</c:v>
                </c:pt>
                <c:pt idx="682">
                  <c:v>9.396444444444322</c:v>
                </c:pt>
                <c:pt idx="683">
                  <c:v>9.4102222222220995</c:v>
                </c:pt>
                <c:pt idx="684">
                  <c:v>9.4239999999998769</c:v>
                </c:pt>
                <c:pt idx="685">
                  <c:v>9.4377777777776544</c:v>
                </c:pt>
                <c:pt idx="686">
                  <c:v>9.4515555555554318</c:v>
                </c:pt>
                <c:pt idx="687">
                  <c:v>9.4653333333332093</c:v>
                </c:pt>
                <c:pt idx="688">
                  <c:v>9.4791111111109867</c:v>
                </c:pt>
                <c:pt idx="689">
                  <c:v>9.4928888888887641</c:v>
                </c:pt>
                <c:pt idx="690">
                  <c:v>9.5066666666665416</c:v>
                </c:pt>
                <c:pt idx="691">
                  <c:v>9.520444444444319</c:v>
                </c:pt>
                <c:pt idx="692">
                  <c:v>9.5342222222220965</c:v>
                </c:pt>
                <c:pt idx="693">
                  <c:v>9.5479999999998739</c:v>
                </c:pt>
                <c:pt idx="694">
                  <c:v>9.5617777777776514</c:v>
                </c:pt>
                <c:pt idx="695">
                  <c:v>9.5755555555554288</c:v>
                </c:pt>
                <c:pt idx="696">
                  <c:v>9.5893333333332063</c:v>
                </c:pt>
                <c:pt idx="697">
                  <c:v>9.6031111111109837</c:v>
                </c:pt>
                <c:pt idx="698">
                  <c:v>9.6168888888887611</c:v>
                </c:pt>
                <c:pt idx="699">
                  <c:v>9.6306666666665386</c:v>
                </c:pt>
                <c:pt idx="700">
                  <c:v>9.644444444444316</c:v>
                </c:pt>
                <c:pt idx="701">
                  <c:v>9.6582222222220935</c:v>
                </c:pt>
                <c:pt idx="702">
                  <c:v>9.6719999999998709</c:v>
                </c:pt>
                <c:pt idx="703">
                  <c:v>9.6857777777776484</c:v>
                </c:pt>
                <c:pt idx="704">
                  <c:v>9.6995555555554258</c:v>
                </c:pt>
                <c:pt idx="705">
                  <c:v>9.7133333333332033</c:v>
                </c:pt>
                <c:pt idx="706">
                  <c:v>9.7271111111109807</c:v>
                </c:pt>
                <c:pt idx="707">
                  <c:v>9.7408888888887581</c:v>
                </c:pt>
                <c:pt idx="708">
                  <c:v>9.7546666666665356</c:v>
                </c:pt>
                <c:pt idx="709">
                  <c:v>9.768444444444313</c:v>
                </c:pt>
                <c:pt idx="710">
                  <c:v>9.7822222222220905</c:v>
                </c:pt>
                <c:pt idx="711">
                  <c:v>9.7959999999998679</c:v>
                </c:pt>
                <c:pt idx="712">
                  <c:v>9.8097777777776454</c:v>
                </c:pt>
                <c:pt idx="713">
                  <c:v>9.8235555555554228</c:v>
                </c:pt>
                <c:pt idx="714">
                  <c:v>9.8373333333332003</c:v>
                </c:pt>
                <c:pt idx="715">
                  <c:v>9.8511111111109777</c:v>
                </c:pt>
                <c:pt idx="716">
                  <c:v>9.8648888888887551</c:v>
                </c:pt>
                <c:pt idx="717">
                  <c:v>9.8786666666665326</c:v>
                </c:pt>
                <c:pt idx="718">
                  <c:v>9.89244444444431</c:v>
                </c:pt>
                <c:pt idx="719">
                  <c:v>9.9062222222220875</c:v>
                </c:pt>
                <c:pt idx="720">
                  <c:v>9.9199999999998649</c:v>
                </c:pt>
                <c:pt idx="721">
                  <c:v>9.9337777777776424</c:v>
                </c:pt>
                <c:pt idx="722">
                  <c:v>9.9475555555554198</c:v>
                </c:pt>
                <c:pt idx="723">
                  <c:v>9.9613333333331973</c:v>
                </c:pt>
                <c:pt idx="724">
                  <c:v>9.9751111111109747</c:v>
                </c:pt>
                <c:pt idx="725">
                  <c:v>9.9888888888887521</c:v>
                </c:pt>
                <c:pt idx="726">
                  <c:v>10.00266666666653</c:v>
                </c:pt>
                <c:pt idx="727">
                  <c:v>10.016444444444307</c:v>
                </c:pt>
                <c:pt idx="728">
                  <c:v>10.030222222222084</c:v>
                </c:pt>
                <c:pt idx="729">
                  <c:v>10.043999999999862</c:v>
                </c:pt>
                <c:pt idx="730">
                  <c:v>10.057777777777639</c:v>
                </c:pt>
                <c:pt idx="731">
                  <c:v>10.071555555555417</c:v>
                </c:pt>
                <c:pt idx="732">
                  <c:v>10.085333333333194</c:v>
                </c:pt>
                <c:pt idx="733">
                  <c:v>10.099111111110972</c:v>
                </c:pt>
                <c:pt idx="734">
                  <c:v>10.112888888888749</c:v>
                </c:pt>
                <c:pt idx="735">
                  <c:v>10.126666666666527</c:v>
                </c:pt>
                <c:pt idx="736">
                  <c:v>10.140444444444304</c:v>
                </c:pt>
                <c:pt idx="737">
                  <c:v>10.154222222222081</c:v>
                </c:pt>
                <c:pt idx="738">
                  <c:v>10.167999999999859</c:v>
                </c:pt>
                <c:pt idx="739">
                  <c:v>10.181777777777636</c:v>
                </c:pt>
                <c:pt idx="740">
                  <c:v>10.195555555555414</c:v>
                </c:pt>
                <c:pt idx="741">
                  <c:v>10.209333333333191</c:v>
                </c:pt>
                <c:pt idx="742">
                  <c:v>10.223111111110969</c:v>
                </c:pt>
                <c:pt idx="743">
                  <c:v>10.236888888888746</c:v>
                </c:pt>
                <c:pt idx="744">
                  <c:v>10.250666666666524</c:v>
                </c:pt>
                <c:pt idx="745">
                  <c:v>10.264444444444301</c:v>
                </c:pt>
                <c:pt idx="746">
                  <c:v>10.278222222222078</c:v>
                </c:pt>
                <c:pt idx="747">
                  <c:v>10.291999999999856</c:v>
                </c:pt>
                <c:pt idx="748">
                  <c:v>10.305777777777633</c:v>
                </c:pt>
                <c:pt idx="749">
                  <c:v>10.319555555555411</c:v>
                </c:pt>
                <c:pt idx="750">
                  <c:v>10.333333333333188</c:v>
                </c:pt>
                <c:pt idx="751">
                  <c:v>10.347111111110966</c:v>
                </c:pt>
                <c:pt idx="752">
                  <c:v>10.360888888888743</c:v>
                </c:pt>
                <c:pt idx="753">
                  <c:v>10.374666666666521</c:v>
                </c:pt>
                <c:pt idx="754">
                  <c:v>10.388444444444298</c:v>
                </c:pt>
                <c:pt idx="755">
                  <c:v>10.402222222222075</c:v>
                </c:pt>
                <c:pt idx="756">
                  <c:v>10.415999999999853</c:v>
                </c:pt>
                <c:pt idx="757">
                  <c:v>10.42977777777763</c:v>
                </c:pt>
                <c:pt idx="758">
                  <c:v>10.443555555555408</c:v>
                </c:pt>
                <c:pt idx="759">
                  <c:v>10.457333333333185</c:v>
                </c:pt>
                <c:pt idx="760">
                  <c:v>10.471111111110963</c:v>
                </c:pt>
                <c:pt idx="761">
                  <c:v>10.48488888888874</c:v>
                </c:pt>
                <c:pt idx="762">
                  <c:v>10.498666666666518</c:v>
                </c:pt>
                <c:pt idx="763">
                  <c:v>10.512444444444295</c:v>
                </c:pt>
                <c:pt idx="764">
                  <c:v>10.526222222222072</c:v>
                </c:pt>
                <c:pt idx="765">
                  <c:v>10.53999999999985</c:v>
                </c:pt>
                <c:pt idx="766">
                  <c:v>10.553777777777627</c:v>
                </c:pt>
                <c:pt idx="767">
                  <c:v>10.567555555555405</c:v>
                </c:pt>
                <c:pt idx="768">
                  <c:v>10.581333333333182</c:v>
                </c:pt>
                <c:pt idx="769">
                  <c:v>10.59511111111096</c:v>
                </c:pt>
                <c:pt idx="770">
                  <c:v>10.608888888888737</c:v>
                </c:pt>
                <c:pt idx="771">
                  <c:v>10.622666666666515</c:v>
                </c:pt>
                <c:pt idx="772">
                  <c:v>10.636444444444292</c:v>
                </c:pt>
                <c:pt idx="773">
                  <c:v>10.650222222222069</c:v>
                </c:pt>
                <c:pt idx="774">
                  <c:v>10.663999999999847</c:v>
                </c:pt>
                <c:pt idx="775">
                  <c:v>10.677777777777624</c:v>
                </c:pt>
                <c:pt idx="776">
                  <c:v>10.691555555555402</c:v>
                </c:pt>
                <c:pt idx="777">
                  <c:v>10.705333333333179</c:v>
                </c:pt>
                <c:pt idx="778">
                  <c:v>10.719111111110957</c:v>
                </c:pt>
                <c:pt idx="779">
                  <c:v>10.732888888888734</c:v>
                </c:pt>
                <c:pt idx="780">
                  <c:v>10.746666666666512</c:v>
                </c:pt>
                <c:pt idx="781">
                  <c:v>10.760444444444289</c:v>
                </c:pt>
                <c:pt idx="782">
                  <c:v>10.774222222222066</c:v>
                </c:pt>
                <c:pt idx="783">
                  <c:v>10.787999999999844</c:v>
                </c:pt>
                <c:pt idx="784">
                  <c:v>10.801777777777621</c:v>
                </c:pt>
                <c:pt idx="785">
                  <c:v>10.815555555555399</c:v>
                </c:pt>
                <c:pt idx="786">
                  <c:v>10.829333333333176</c:v>
                </c:pt>
                <c:pt idx="787">
                  <c:v>10.843111111110954</c:v>
                </c:pt>
                <c:pt idx="788">
                  <c:v>10.856888888888731</c:v>
                </c:pt>
                <c:pt idx="789">
                  <c:v>10.870666666666509</c:v>
                </c:pt>
                <c:pt idx="790">
                  <c:v>10.884444444444286</c:v>
                </c:pt>
                <c:pt idx="791">
                  <c:v>10.898222222222063</c:v>
                </c:pt>
                <c:pt idx="792">
                  <c:v>10.911999999999841</c:v>
                </c:pt>
                <c:pt idx="793">
                  <c:v>10.925777777777618</c:v>
                </c:pt>
                <c:pt idx="794">
                  <c:v>10.939555555555396</c:v>
                </c:pt>
                <c:pt idx="795">
                  <c:v>10.953333333333173</c:v>
                </c:pt>
                <c:pt idx="796">
                  <c:v>10.967111111110951</c:v>
                </c:pt>
                <c:pt idx="797">
                  <c:v>10.980888888888728</c:v>
                </c:pt>
                <c:pt idx="798">
                  <c:v>10.994666666666506</c:v>
                </c:pt>
                <c:pt idx="799">
                  <c:v>11.008444444444283</c:v>
                </c:pt>
                <c:pt idx="800">
                  <c:v>11.02222222222206</c:v>
                </c:pt>
                <c:pt idx="801">
                  <c:v>11.035999999999838</c:v>
                </c:pt>
                <c:pt idx="802">
                  <c:v>11.049777777777615</c:v>
                </c:pt>
                <c:pt idx="803">
                  <c:v>11.063555555555393</c:v>
                </c:pt>
                <c:pt idx="804">
                  <c:v>11.07733333333317</c:v>
                </c:pt>
                <c:pt idx="805">
                  <c:v>11.091111111110948</c:v>
                </c:pt>
                <c:pt idx="806">
                  <c:v>11.104888888888725</c:v>
                </c:pt>
                <c:pt idx="807">
                  <c:v>11.118666666666503</c:v>
                </c:pt>
                <c:pt idx="808">
                  <c:v>11.13244444444428</c:v>
                </c:pt>
                <c:pt idx="809">
                  <c:v>11.146222222222057</c:v>
                </c:pt>
                <c:pt idx="810">
                  <c:v>11.159999999999835</c:v>
                </c:pt>
                <c:pt idx="811">
                  <c:v>11.173777777777612</c:v>
                </c:pt>
                <c:pt idx="812">
                  <c:v>11.18755555555539</c:v>
                </c:pt>
                <c:pt idx="813">
                  <c:v>11.201333333333167</c:v>
                </c:pt>
                <c:pt idx="814">
                  <c:v>11.215111111110945</c:v>
                </c:pt>
                <c:pt idx="815">
                  <c:v>11.228888888888722</c:v>
                </c:pt>
                <c:pt idx="816">
                  <c:v>11.2426666666665</c:v>
                </c:pt>
                <c:pt idx="817">
                  <c:v>11.256444444444277</c:v>
                </c:pt>
                <c:pt idx="818">
                  <c:v>11.270222222222054</c:v>
                </c:pt>
                <c:pt idx="819">
                  <c:v>11.283999999999832</c:v>
                </c:pt>
                <c:pt idx="820">
                  <c:v>11.297777777777609</c:v>
                </c:pt>
                <c:pt idx="821">
                  <c:v>11.311555555555387</c:v>
                </c:pt>
                <c:pt idx="822">
                  <c:v>11.325333333333164</c:v>
                </c:pt>
                <c:pt idx="823">
                  <c:v>11.339111111110942</c:v>
                </c:pt>
                <c:pt idx="824">
                  <c:v>11.352888888888719</c:v>
                </c:pt>
                <c:pt idx="825">
                  <c:v>11.366666666666497</c:v>
                </c:pt>
                <c:pt idx="826">
                  <c:v>11.380444444444274</c:v>
                </c:pt>
                <c:pt idx="827">
                  <c:v>11.394222222222051</c:v>
                </c:pt>
                <c:pt idx="828">
                  <c:v>11.407999999999829</c:v>
                </c:pt>
                <c:pt idx="829">
                  <c:v>11.421777777777606</c:v>
                </c:pt>
                <c:pt idx="830">
                  <c:v>11.435555555555384</c:v>
                </c:pt>
                <c:pt idx="831">
                  <c:v>11.449333333333161</c:v>
                </c:pt>
                <c:pt idx="832">
                  <c:v>11.463111111110939</c:v>
                </c:pt>
                <c:pt idx="833">
                  <c:v>11.476888888888716</c:v>
                </c:pt>
                <c:pt idx="834">
                  <c:v>11.490666666666494</c:v>
                </c:pt>
                <c:pt idx="835">
                  <c:v>11.504444444444271</c:v>
                </c:pt>
                <c:pt idx="836">
                  <c:v>11.518222222222049</c:v>
                </c:pt>
                <c:pt idx="837">
                  <c:v>11.531999999999826</c:v>
                </c:pt>
                <c:pt idx="838">
                  <c:v>11.545777777777603</c:v>
                </c:pt>
                <c:pt idx="839">
                  <c:v>11.559555555555381</c:v>
                </c:pt>
                <c:pt idx="840">
                  <c:v>11.573333333333158</c:v>
                </c:pt>
                <c:pt idx="841">
                  <c:v>11.587111111110936</c:v>
                </c:pt>
                <c:pt idx="842">
                  <c:v>11.600888888888713</c:v>
                </c:pt>
                <c:pt idx="843">
                  <c:v>11.614666666666491</c:v>
                </c:pt>
                <c:pt idx="844">
                  <c:v>11.628444444444268</c:v>
                </c:pt>
                <c:pt idx="845">
                  <c:v>11.642222222222046</c:v>
                </c:pt>
                <c:pt idx="846">
                  <c:v>11.655999999999823</c:v>
                </c:pt>
                <c:pt idx="847">
                  <c:v>11.6697777777776</c:v>
                </c:pt>
                <c:pt idx="848">
                  <c:v>11.683555555555378</c:v>
                </c:pt>
                <c:pt idx="849">
                  <c:v>11.697333333333155</c:v>
                </c:pt>
                <c:pt idx="850">
                  <c:v>11.711111111110933</c:v>
                </c:pt>
                <c:pt idx="851">
                  <c:v>11.72488888888871</c:v>
                </c:pt>
                <c:pt idx="852">
                  <c:v>11.738666666666488</c:v>
                </c:pt>
                <c:pt idx="853">
                  <c:v>11.752444444444265</c:v>
                </c:pt>
                <c:pt idx="854">
                  <c:v>11.766222222222043</c:v>
                </c:pt>
                <c:pt idx="855">
                  <c:v>11.77999999999982</c:v>
                </c:pt>
                <c:pt idx="856">
                  <c:v>11.793777777777597</c:v>
                </c:pt>
                <c:pt idx="857">
                  <c:v>11.807555555555375</c:v>
                </c:pt>
                <c:pt idx="858">
                  <c:v>11.821333333333152</c:v>
                </c:pt>
                <c:pt idx="859">
                  <c:v>11.83511111111093</c:v>
                </c:pt>
                <c:pt idx="860">
                  <c:v>11.848888888888707</c:v>
                </c:pt>
                <c:pt idx="861">
                  <c:v>11.862666666666485</c:v>
                </c:pt>
                <c:pt idx="862">
                  <c:v>11.876444444444262</c:v>
                </c:pt>
                <c:pt idx="863">
                  <c:v>11.89022222222204</c:v>
                </c:pt>
                <c:pt idx="864">
                  <c:v>11.903999999999817</c:v>
                </c:pt>
                <c:pt idx="865">
                  <c:v>11.917777777777594</c:v>
                </c:pt>
                <c:pt idx="866">
                  <c:v>11.931555555555372</c:v>
                </c:pt>
                <c:pt idx="867">
                  <c:v>11.945333333333149</c:v>
                </c:pt>
                <c:pt idx="868">
                  <c:v>11.959111111110927</c:v>
                </c:pt>
                <c:pt idx="869">
                  <c:v>11.972888888888704</c:v>
                </c:pt>
                <c:pt idx="870">
                  <c:v>11.986666666666482</c:v>
                </c:pt>
                <c:pt idx="871">
                  <c:v>12.000444444444259</c:v>
                </c:pt>
                <c:pt idx="872">
                  <c:v>12.014222222222037</c:v>
                </c:pt>
                <c:pt idx="873">
                  <c:v>12.027999999999814</c:v>
                </c:pt>
                <c:pt idx="874">
                  <c:v>12.041777777777591</c:v>
                </c:pt>
                <c:pt idx="875">
                  <c:v>12.055555555555369</c:v>
                </c:pt>
                <c:pt idx="876">
                  <c:v>12.069333333333146</c:v>
                </c:pt>
                <c:pt idx="877">
                  <c:v>12.083111111110924</c:v>
                </c:pt>
                <c:pt idx="878">
                  <c:v>12.096888888888701</c:v>
                </c:pt>
                <c:pt idx="879">
                  <c:v>12.110666666666479</c:v>
                </c:pt>
                <c:pt idx="880">
                  <c:v>12.124444444444256</c:v>
                </c:pt>
                <c:pt idx="881">
                  <c:v>12.138222222222034</c:v>
                </c:pt>
                <c:pt idx="882">
                  <c:v>12.151999999999811</c:v>
                </c:pt>
                <c:pt idx="883">
                  <c:v>12.165777777777588</c:v>
                </c:pt>
                <c:pt idx="884">
                  <c:v>12.179555555555366</c:v>
                </c:pt>
                <c:pt idx="885">
                  <c:v>12.193333333333143</c:v>
                </c:pt>
                <c:pt idx="886">
                  <c:v>12.207111111110921</c:v>
                </c:pt>
                <c:pt idx="887">
                  <c:v>12.220888888888698</c:v>
                </c:pt>
                <c:pt idx="888">
                  <c:v>12.234666666666476</c:v>
                </c:pt>
                <c:pt idx="889">
                  <c:v>12.248444444444253</c:v>
                </c:pt>
                <c:pt idx="890">
                  <c:v>12.262222222222031</c:v>
                </c:pt>
                <c:pt idx="891">
                  <c:v>12.275999999999808</c:v>
                </c:pt>
                <c:pt idx="892">
                  <c:v>12.289777777777585</c:v>
                </c:pt>
                <c:pt idx="893">
                  <c:v>12.303555555555363</c:v>
                </c:pt>
                <c:pt idx="894">
                  <c:v>12.31733333333314</c:v>
                </c:pt>
                <c:pt idx="895">
                  <c:v>12.331111111110918</c:v>
                </c:pt>
                <c:pt idx="896">
                  <c:v>12.344888888888695</c:v>
                </c:pt>
                <c:pt idx="897">
                  <c:v>12.358666666666473</c:v>
                </c:pt>
                <c:pt idx="898">
                  <c:v>12.37244444444425</c:v>
                </c:pt>
                <c:pt idx="899">
                  <c:v>12.386222222222028</c:v>
                </c:pt>
                <c:pt idx="900">
                  <c:v>12.399999999999805</c:v>
                </c:pt>
                <c:pt idx="901">
                  <c:v>12.413777777777582</c:v>
                </c:pt>
                <c:pt idx="902">
                  <c:v>12.42755555555536</c:v>
                </c:pt>
                <c:pt idx="903">
                  <c:v>12.441333333333137</c:v>
                </c:pt>
                <c:pt idx="904">
                  <c:v>12.455111111110915</c:v>
                </c:pt>
                <c:pt idx="905">
                  <c:v>12.468888888888692</c:v>
                </c:pt>
                <c:pt idx="906">
                  <c:v>12.48266666666647</c:v>
                </c:pt>
                <c:pt idx="907">
                  <c:v>12.496444444444247</c:v>
                </c:pt>
                <c:pt idx="908">
                  <c:v>12.510222222222025</c:v>
                </c:pt>
                <c:pt idx="909">
                  <c:v>12.523999999999802</c:v>
                </c:pt>
                <c:pt idx="910">
                  <c:v>12.537777777777579</c:v>
                </c:pt>
                <c:pt idx="911">
                  <c:v>12.551555555555357</c:v>
                </c:pt>
                <c:pt idx="912">
                  <c:v>12.565333333333134</c:v>
                </c:pt>
                <c:pt idx="913">
                  <c:v>12.579111111110912</c:v>
                </c:pt>
                <c:pt idx="914">
                  <c:v>12.592888888888689</c:v>
                </c:pt>
                <c:pt idx="915">
                  <c:v>12.606666666666467</c:v>
                </c:pt>
                <c:pt idx="916">
                  <c:v>12.620444444444244</c:v>
                </c:pt>
                <c:pt idx="917">
                  <c:v>12.634222222222022</c:v>
                </c:pt>
                <c:pt idx="918">
                  <c:v>12.647999999999799</c:v>
                </c:pt>
                <c:pt idx="919">
                  <c:v>12.661777777777576</c:v>
                </c:pt>
                <c:pt idx="920">
                  <c:v>12.675555555555354</c:v>
                </c:pt>
                <c:pt idx="921">
                  <c:v>12.689333333333131</c:v>
                </c:pt>
                <c:pt idx="922">
                  <c:v>12.703111111110909</c:v>
                </c:pt>
                <c:pt idx="923">
                  <c:v>12.716888888888686</c:v>
                </c:pt>
                <c:pt idx="924">
                  <c:v>12.730666666666464</c:v>
                </c:pt>
                <c:pt idx="925">
                  <c:v>12.744444444444241</c:v>
                </c:pt>
                <c:pt idx="926">
                  <c:v>12.758222222222019</c:v>
                </c:pt>
                <c:pt idx="927">
                  <c:v>12.771999999999796</c:v>
                </c:pt>
                <c:pt idx="928">
                  <c:v>12.785777777777573</c:v>
                </c:pt>
                <c:pt idx="929">
                  <c:v>12.799555555555351</c:v>
                </c:pt>
                <c:pt idx="930">
                  <c:v>12.813333333333128</c:v>
                </c:pt>
                <c:pt idx="931">
                  <c:v>12.827111111110906</c:v>
                </c:pt>
                <c:pt idx="932">
                  <c:v>12.840888888888683</c:v>
                </c:pt>
                <c:pt idx="933">
                  <c:v>12.854666666666461</c:v>
                </c:pt>
                <c:pt idx="934">
                  <c:v>12.868444444444238</c:v>
                </c:pt>
                <c:pt idx="935">
                  <c:v>12.882222222222016</c:v>
                </c:pt>
                <c:pt idx="936">
                  <c:v>12.895999999999793</c:v>
                </c:pt>
                <c:pt idx="937">
                  <c:v>12.90977777777757</c:v>
                </c:pt>
                <c:pt idx="938">
                  <c:v>12.923555555555348</c:v>
                </c:pt>
                <c:pt idx="939">
                  <c:v>12.937333333333125</c:v>
                </c:pt>
                <c:pt idx="940">
                  <c:v>12.951111111110903</c:v>
                </c:pt>
                <c:pt idx="941">
                  <c:v>12.96488888888868</c:v>
                </c:pt>
                <c:pt idx="942">
                  <c:v>12.978666666666458</c:v>
                </c:pt>
                <c:pt idx="943">
                  <c:v>12.992444444444235</c:v>
                </c:pt>
                <c:pt idx="944">
                  <c:v>13.006222222222013</c:v>
                </c:pt>
                <c:pt idx="945">
                  <c:v>13.01999999999979</c:v>
                </c:pt>
                <c:pt idx="946">
                  <c:v>13.033777777777567</c:v>
                </c:pt>
                <c:pt idx="947">
                  <c:v>13.047555555555345</c:v>
                </c:pt>
                <c:pt idx="948">
                  <c:v>13.061333333333122</c:v>
                </c:pt>
                <c:pt idx="949">
                  <c:v>13.0751111111109</c:v>
                </c:pt>
                <c:pt idx="950">
                  <c:v>13.088888888888677</c:v>
                </c:pt>
                <c:pt idx="951">
                  <c:v>13.102666666666455</c:v>
                </c:pt>
                <c:pt idx="952">
                  <c:v>13.116444444444232</c:v>
                </c:pt>
                <c:pt idx="953">
                  <c:v>13.13022222222201</c:v>
                </c:pt>
                <c:pt idx="954">
                  <c:v>13.143999999999787</c:v>
                </c:pt>
                <c:pt idx="955">
                  <c:v>13.157777777777564</c:v>
                </c:pt>
                <c:pt idx="956">
                  <c:v>13.171555555555342</c:v>
                </c:pt>
                <c:pt idx="957">
                  <c:v>13.185333333333119</c:v>
                </c:pt>
                <c:pt idx="958">
                  <c:v>13.199111111110897</c:v>
                </c:pt>
                <c:pt idx="959">
                  <c:v>13.212888888888674</c:v>
                </c:pt>
                <c:pt idx="960">
                  <c:v>13.226666666666452</c:v>
                </c:pt>
                <c:pt idx="961">
                  <c:v>13.240444444444229</c:v>
                </c:pt>
                <c:pt idx="962">
                  <c:v>13.254222222222007</c:v>
                </c:pt>
                <c:pt idx="963">
                  <c:v>13.267999999999784</c:v>
                </c:pt>
                <c:pt idx="964">
                  <c:v>13.281777777777561</c:v>
                </c:pt>
                <c:pt idx="965">
                  <c:v>13.295555555555339</c:v>
                </c:pt>
                <c:pt idx="966">
                  <c:v>13.309333333333116</c:v>
                </c:pt>
                <c:pt idx="967">
                  <c:v>13.323111111110894</c:v>
                </c:pt>
                <c:pt idx="968">
                  <c:v>13.336888888888671</c:v>
                </c:pt>
                <c:pt idx="969">
                  <c:v>13.350666666666449</c:v>
                </c:pt>
                <c:pt idx="970">
                  <c:v>13.364444444444226</c:v>
                </c:pt>
                <c:pt idx="971">
                  <c:v>13.378222222222004</c:v>
                </c:pt>
                <c:pt idx="972">
                  <c:v>13.391999999999781</c:v>
                </c:pt>
                <c:pt idx="973">
                  <c:v>13.405777777777558</c:v>
                </c:pt>
                <c:pt idx="974">
                  <c:v>13.419555555555336</c:v>
                </c:pt>
                <c:pt idx="975">
                  <c:v>13.433333333333113</c:v>
                </c:pt>
                <c:pt idx="976">
                  <c:v>13.447111111110891</c:v>
                </c:pt>
                <c:pt idx="977">
                  <c:v>13.460888888888668</c:v>
                </c:pt>
                <c:pt idx="978">
                  <c:v>13.474666666666446</c:v>
                </c:pt>
                <c:pt idx="979">
                  <c:v>13.488444444444223</c:v>
                </c:pt>
                <c:pt idx="980">
                  <c:v>13.502222222222001</c:v>
                </c:pt>
                <c:pt idx="981">
                  <c:v>13.515999999999778</c:v>
                </c:pt>
              </c:numCache>
            </c:numRef>
          </c:xVal>
          <c:yVal>
            <c:numRef>
              <c:f>rakieta!$S$14:$S$995</c:f>
              <c:numCache>
                <c:formatCode>0.00</c:formatCode>
                <c:ptCount val="982"/>
                <c:pt idx="0">
                  <c:v>0</c:v>
                </c:pt>
                <c:pt idx="1">
                  <c:v>6.5200254109455387E-4</c:v>
                </c:pt>
                <c:pt idx="2">
                  <c:v>2.6092237814627109E-3</c:v>
                </c:pt>
                <c:pt idx="3">
                  <c:v>5.874092817432475E-3</c:v>
                </c:pt>
                <c:pt idx="4">
                  <c:v>1.0449042473939074E-2</c:v>
                </c:pt>
                <c:pt idx="5">
                  <c:v>1.6336509313116556E-2</c:v>
                </c:pt>
                <c:pt idx="6">
                  <c:v>2.3538933642915774E-2</c:v>
                </c:pt>
                <c:pt idx="7">
                  <c:v>3.2058759525748923E-2</c:v>
                </c:pt>
                <c:pt idx="8">
                  <c:v>4.1898434787160661E-2</c:v>
                </c:pt>
                <c:pt idx="9">
                  <c:v>5.3060411024525994E-2</c:v>
                </c:pt>
                <c:pt idx="10">
                  <c:v>6.5547143615774947E-2</c:v>
                </c:pt>
                <c:pt idx="11">
                  <c:v>7.9361091728144165E-2</c:v>
                </c:pt>
                <c:pt idx="12">
                  <c:v>9.4504718326955603E-2</c:v>
                </c:pt>
                <c:pt idx="13">
                  <c:v>0.1109804901844223</c:v>
                </c:pt>
                <c:pt idx="14">
                  <c:v>0.1287908778884814</c:v>
                </c:pt>
                <c:pt idx="15">
                  <c:v>0.14793835585165449</c:v>
                </c:pt>
                <c:pt idx="16">
                  <c:v>0.16842540231993552</c:v>
                </c:pt>
                <c:pt idx="17">
                  <c:v>0.19025449938170613</c:v>
                </c:pt>
                <c:pt idx="18">
                  <c:v>0.21342813297667873</c:v>
                </c:pt>
                <c:pt idx="19">
                  <c:v>0.23794879290486731</c:v>
                </c:pt>
                <c:pt idx="20">
                  <c:v>0.2638189728355862</c:v>
                </c:pt>
                <c:pt idx="21">
                  <c:v>0.29104117031647675</c:v>
                </c:pt>
                <c:pt idx="22">
                  <c:v>0.31961788678256214</c:v>
                </c:pt>
                <c:pt idx="23">
                  <c:v>0.34955162756533031</c:v>
                </c:pt>
                <c:pt idx="24">
                  <c:v>0.38084490190184556</c:v>
                </c:pt>
                <c:pt idx="25">
                  <c:v>0.41350022294388794</c:v>
                </c:pt>
                <c:pt idx="26">
                  <c:v>0.44752010776712192</c:v>
                </c:pt>
                <c:pt idx="27">
                  <c:v>0.48290707738029298</c:v>
                </c:pt>
                <c:pt idx="28">
                  <c:v>0.51966365673445369</c:v>
                </c:pt>
                <c:pt idx="29">
                  <c:v>0.5577923747322181</c:v>
                </c:pt>
                <c:pt idx="30">
                  <c:v>0.59729576423704533</c:v>
                </c:pt>
                <c:pt idx="31">
                  <c:v>0.63817636208255235</c:v>
                </c:pt>
                <c:pt idx="32">
                  <c:v>0.68043670908185583</c:v>
                </c:pt>
                <c:pt idx="33">
                  <c:v>0.72407935003694335</c:v>
                </c:pt>
                <c:pt idx="34">
                  <c:v>0.76910683374807409</c:v>
                </c:pt>
                <c:pt idx="35">
                  <c:v>0.8155217130232093</c:v>
                </c:pt>
                <c:pt idx="36">
                  <c:v>0.86332654468747183</c:v>
                </c:pt>
                <c:pt idx="37">
                  <c:v>0.91252388959263631</c:v>
                </c:pt>
                <c:pt idx="38">
                  <c:v>0.96311631262664832</c:v>
                </c:pt>
                <c:pt idx="39">
                  <c:v>1.0151063827231743</c:v>
                </c:pt>
                <c:pt idx="40">
                  <c:v>1.0684966728711816</c:v>
                </c:pt>
                <c:pt idx="41">
                  <c:v>1.1232897601245482</c:v>
                </c:pt>
                <c:pt idx="42">
                  <c:v>1.1794882256117032</c:v>
                </c:pt>
                <c:pt idx="43">
                  <c:v>1.2370946545452983</c:v>
                </c:pt>
                <c:pt idx="44">
                  <c:v>1.2961116362319085</c:v>
                </c:pt>
                <c:pt idx="45">
                  <c:v>1.3565417640817654</c:v>
                </c:pt>
                <c:pt idx="46">
                  <c:v>1.4183876356185201</c:v>
                </c:pt>
                <c:pt idx="47">
                  <c:v>1.481651852489037</c:v>
                </c:pt>
                <c:pt idx="48">
                  <c:v>1.5463370204732201</c:v>
                </c:pt>
                <c:pt idx="49">
                  <c:v>1.6124457494938689</c:v>
                </c:pt>
                <c:pt idx="50">
                  <c:v>1.6799806536265662</c:v>
                </c:pt>
                <c:pt idx="51">
                  <c:v>1.7489443511095983</c:v>
                </c:pt>
                <c:pt idx="52">
                  <c:v>1.8193394643539054</c:v>
                </c:pt>
                <c:pt idx="53">
                  <c:v>1.8911686199530648</c:v>
                </c:pt>
                <c:pt idx="54">
                  <c:v>1.9644344486933054</c:v>
                </c:pt>
                <c:pt idx="55">
                  <c:v>2.0391395855635546</c:v>
                </c:pt>
                <c:pt idx="56">
                  <c:v>2.1152866697655162</c:v>
                </c:pt>
                <c:pt idx="57">
                  <c:v>2.1928783447237832</c:v>
                </c:pt>
                <c:pt idx="58">
                  <c:v>2.2719172580959799</c:v>
                </c:pt>
                <c:pt idx="59">
                  <c:v>2.3524060617829385</c:v>
                </c:pt>
                <c:pt idx="60">
                  <c:v>2.4343474119389068</c:v>
                </c:pt>
                <c:pt idx="61">
                  <c:v>2.5177439689817906</c:v>
                </c:pt>
                <c:pt idx="62">
                  <c:v>2.6025983976034279</c:v>
                </c:pt>
                <c:pt idx="63">
                  <c:v>2.6889133667798948</c:v>
                </c:pt>
                <c:pt idx="64">
                  <c:v>2.7766915497818481</c:v>
                </c:pt>
                <c:pt idx="65">
                  <c:v>2.8659356241848979</c:v>
                </c:pt>
                <c:pt idx="66">
                  <c:v>2.9566482718800149</c:v>
                </c:pt>
                <c:pt idx="67">
                  <c:v>3.0488321790839712</c:v>
                </c:pt>
                <c:pt idx="68">
                  <c:v>3.1424900363498152</c:v>
                </c:pt>
                <c:pt idx="69">
                  <c:v>3.237624538577379</c:v>
                </c:pt>
                <c:pt idx="70">
                  <c:v>3.3342383850238217</c:v>
                </c:pt>
                <c:pt idx="71">
                  <c:v>3.4323342793142064</c:v>
                </c:pt>
                <c:pt idx="72">
                  <c:v>3.5319149294521095</c:v>
                </c:pt>
                <c:pt idx="73">
                  <c:v>3.6329830478302658</c:v>
                </c:pt>
                <c:pt idx="74">
                  <c:v>3.7355413512412499</c:v>
                </c:pt>
                <c:pt idx="75">
                  <c:v>3.839592560888188</c:v>
                </c:pt>
                <c:pt idx="76">
                  <c:v>3.9451394023955095</c:v>
                </c:pt>
                <c:pt idx="77">
                  <c:v>4.0521846058197291</c:v>
                </c:pt>
                <c:pt idx="78">
                  <c:v>4.1607309056602677</c:v>
                </c:pt>
                <c:pt idx="79">
                  <c:v>4.2707810408703066</c:v>
                </c:pt>
                <c:pt idx="80">
                  <c:v>4.3823377548676747</c:v>
                </c:pt>
                <c:pt idx="81">
                  <c:v>4.4954037955457782</c:v>
                </c:pt>
                <c:pt idx="82">
                  <c:v>4.6099819152845569</c:v>
                </c:pt>
                <c:pt idx="83">
                  <c:v>4.7260748709614857</c:v>
                </c:pt>
                <c:pt idx="84">
                  <c:v>4.8436854239626035</c:v>
                </c:pt>
                <c:pt idx="85">
                  <c:v>4.9628163401935854</c:v>
                </c:pt>
                <c:pt idx="86">
                  <c:v>5.083470390090846</c:v>
                </c:pt>
                <c:pt idx="87">
                  <c:v>5.2056503486326795</c:v>
                </c:pt>
                <c:pt idx="88">
                  <c:v>5.329358995350443</c:v>
                </c:pt>
                <c:pt idx="89">
                  <c:v>5.4545991143397652</c:v>
                </c:pt>
                <c:pt idx="90">
                  <c:v>5.5813734942718014</c:v>
                </c:pt>
                <c:pt idx="91">
                  <c:v>5.7096849284045241</c:v>
                </c:pt>
                <c:pt idx="92">
                  <c:v>5.8395362145940455</c:v>
                </c:pt>
                <c:pt idx="93">
                  <c:v>5.9709301553059824</c:v>
                </c:pt>
                <c:pt idx="94">
                  <c:v>6.1038695576268545</c:v>
                </c:pt>
                <c:pt idx="95">
                  <c:v>6.2383572332755266</c:v>
                </c:pt>
                <c:pt idx="96">
                  <c:v>6.3743959986146841</c:v>
                </c:pt>
                <c:pt idx="97">
                  <c:v>6.5119886746623425</c:v>
                </c:pt>
                <c:pt idx="98">
                  <c:v>6.6511380871034067</c:v>
                </c:pt>
                <c:pt idx="99">
                  <c:v>6.791847066301254</c:v>
                </c:pt>
                <c:pt idx="100">
                  <c:v>6.9341184473093698</c:v>
                </c:pt>
                <c:pt idx="101">
                  <c:v>7.0779550698830098</c:v>
                </c:pt>
                <c:pt idx="102">
                  <c:v>7.2233597784909094</c:v>
                </c:pt>
                <c:pt idx="103">
                  <c:v>7.3703354223270257</c:v>
                </c:pt>
                <c:pt idx="104">
                  <c:v>7.5188848553223249</c:v>
                </c:pt>
                <c:pt idx="105">
                  <c:v>7.6690109361566048</c:v>
                </c:pt>
                <c:pt idx="106">
                  <c:v>7.8207165282703537</c:v>
                </c:pt>
                <c:pt idx="107">
                  <c:v>7.974004499876659</c:v>
                </c:pt>
                <c:pt idx="108">
                  <c:v>8.1288777239731438</c:v>
                </c:pt>
                <c:pt idx="109">
                  <c:v>8.2853390783539496</c:v>
                </c:pt>
                <c:pt idx="110">
                  <c:v>8.4433914456217636</c:v>
                </c:pt>
                <c:pt idx="111">
                  <c:v>8.6030377131998712</c:v>
                </c:pt>
                <c:pt idx="112">
                  <c:v>8.7642807733442663</c:v>
                </c:pt>
                <c:pt idx="113">
                  <c:v>8.9271235231557924</c:v>
                </c:pt>
                <c:pt idx="114">
                  <c:v>9.0915688645923236</c:v>
                </c:pt>
                <c:pt idx="115">
                  <c:v>9.2576197044809909</c:v>
                </c:pt>
                <c:pt idx="116">
                  <c:v>9.4252789545304516</c:v>
                </c:pt>
                <c:pt idx="117">
                  <c:v>9.594549531343187</c:v>
                </c:pt>
                <c:pt idx="118">
                  <c:v>9.7654343564278605</c:v>
                </c:pt>
                <c:pt idx="119">
                  <c:v>9.9379363562117025</c:v>
                </c:pt>
                <c:pt idx="120">
                  <c:v>10.112058462052939</c:v>
                </c:pt>
                <c:pt idx="121">
                  <c:v>10.287803610253276</c:v>
                </c:pt>
                <c:pt idx="122">
                  <c:v>10.465174742070401</c:v>
                </c:pt>
                <c:pt idx="123">
                  <c:v>10.644174803730552</c:v>
                </c:pt>
                <c:pt idx="124">
                  <c:v>10.82480674644111</c:v>
                </c:pt>
                <c:pt idx="125">
                  <c:v>11.007073526403252</c:v>
                </c:pt>
                <c:pt idx="126">
                  <c:v>11.190978104824623</c:v>
                </c:pt>
                <c:pt idx="127">
                  <c:v>11.37652344793208</c:v>
                </c:pt>
                <c:pt idx="128">
                  <c:v>11.563712526984451</c:v>
                </c:pt>
                <c:pt idx="129">
                  <c:v>11.752548318285362</c:v>
                </c:pt>
                <c:pt idx="130">
                  <c:v>11.94303380319608</c:v>
                </c:pt>
                <c:pt idx="131">
                  <c:v>12.135171968148438</c:v>
                </c:pt>
                <c:pt idx="132">
                  <c:v>12.328965804657757</c:v>
                </c:pt>
                <c:pt idx="133">
                  <c:v>12.524418309335861</c:v>
                </c:pt>
                <c:pt idx="134">
                  <c:v>12.72153248390409</c:v>
                </c:pt>
                <c:pt idx="135">
                  <c:v>12.920311335206396</c:v>
                </c:pt>
                <c:pt idx="136">
                  <c:v>13.120757875222457</c:v>
                </c:pt>
                <c:pt idx="137">
                  <c:v>13.322875121080854</c:v>
                </c:pt>
                <c:pt idx="138">
                  <c:v>13.526666095072278</c:v>
                </c:pt>
                <c:pt idx="139">
                  <c:v>13.732133824662791</c:v>
                </c:pt>
                <c:pt idx="140">
                  <c:v>13.939281342507138</c:v>
                </c:pt>
                <c:pt idx="141">
                  <c:v>14.148111686462087</c:v>
                </c:pt>
                <c:pt idx="142">
                  <c:v>14.358627899599833</c:v>
                </c:pt>
                <c:pt idx="143">
                  <c:v>14.570833030221438</c:v>
                </c:pt>
                <c:pt idx="144">
                  <c:v>14.784730131870315</c:v>
                </c:pt>
                <c:pt idx="145">
                  <c:v>15.000322263345774</c:v>
                </c:pt>
                <c:pt idx="146">
                  <c:v>15.21761248871659</c:v>
                </c:pt>
                <c:pt idx="147">
                  <c:v>15.436603877334642</c:v>
                </c:pt>
                <c:pt idx="148">
                  <c:v>15.657299503848584</c:v>
                </c:pt>
                <c:pt idx="149">
                  <c:v>15.879702448217573</c:v>
                </c:pt>
                <c:pt idx="150">
                  <c:v>16.10381579572503</c:v>
                </c:pt>
                <c:pt idx="151">
                  <c:v>16.329642636992464</c:v>
                </c:pt>
                <c:pt idx="152">
                  <c:v>16.557186067993339</c:v>
                </c:pt>
                <c:pt idx="153">
                  <c:v>16.786449190066982</c:v>
                </c:pt>
                <c:pt idx="154">
                  <c:v>17.017435109932553</c:v>
                </c:pt>
                <c:pt idx="155">
                  <c:v>17.250146939703047</c:v>
                </c:pt>
                <c:pt idx="156">
                  <c:v>17.484587796899362</c:v>
                </c:pt>
                <c:pt idx="157">
                  <c:v>17.720760804464398</c:v>
                </c:pt>
                <c:pt idx="158">
                  <c:v>17.958669090777224</c:v>
                </c:pt>
                <c:pt idx="159">
                  <c:v>18.198315789667276</c:v>
                </c:pt>
                <c:pt idx="160">
                  <c:v>18.439704040428616</c:v>
                </c:pt>
                <c:pt idx="161">
                  <c:v>18.682836987834243</c:v>
                </c:pt>
                <c:pt idx="162">
                  <c:v>18.927717782150438</c:v>
                </c:pt>
                <c:pt idx="163">
                  <c:v>19.174349579151183</c:v>
                </c:pt>
                <c:pt idx="164">
                  <c:v>19.42273554013261</c:v>
                </c:pt>
                <c:pt idx="165">
                  <c:v>19.672878831927505</c:v>
                </c:pt>
                <c:pt idx="166">
                  <c:v>19.924782626919875</c:v>
                </c:pt>
                <c:pt idx="167">
                  <c:v>20.17845010305955</c:v>
                </c:pt>
                <c:pt idx="168">
                  <c:v>20.433884443876845</c:v>
                </c:pt>
                <c:pt idx="169">
                  <c:v>20.691088838497276</c:v>
                </c:pt>
                <c:pt idx="170">
                  <c:v>20.950066481656322</c:v>
                </c:pt>
                <c:pt idx="171">
                  <c:v>21.21082057371423</c:v>
                </c:pt>
                <c:pt idx="172">
                  <c:v>21.4733543206709</c:v>
                </c:pt>
                <c:pt idx="173">
                  <c:v>21.737670934180795</c:v>
                </c:pt>
                <c:pt idx="174">
                  <c:v>22.00377363156792</c:v>
                </c:pt>
                <c:pt idx="175">
                  <c:v>22.271665635840836</c:v>
                </c:pt>
                <c:pt idx="176">
                  <c:v>22.541350175707755</c:v>
                </c:pt>
                <c:pt idx="177">
                  <c:v>22.812830485591665</c:v>
                </c:pt>
                <c:pt idx="178">
                  <c:v>23.086109805645506</c:v>
                </c:pt>
                <c:pt idx="179">
                  <c:v>23.361191381767433</c:v>
                </c:pt>
                <c:pt idx="180">
                  <c:v>23.638078465616086</c:v>
                </c:pt>
                <c:pt idx="181">
                  <c:v>23.916774314625961</c:v>
                </c:pt>
                <c:pt idx="182">
                  <c:v>24.197282192022787</c:v>
                </c:pt>
                <c:pt idx="183">
                  <c:v>24.47960536683901</c:v>
                </c:pt>
                <c:pt idx="184">
                  <c:v>24.763747113929288</c:v>
                </c:pt>
                <c:pt idx="185">
                  <c:v>25.049710713986066</c:v>
                </c:pt>
                <c:pt idx="186">
                  <c:v>25.3374994535552</c:v>
                </c:pt>
                <c:pt idx="187">
                  <c:v>25.627116625051631</c:v>
                </c:pt>
                <c:pt idx="188">
                  <c:v>25.918565526775126</c:v>
                </c:pt>
                <c:pt idx="189">
                  <c:v>26.211849462926072</c:v>
                </c:pt>
                <c:pt idx="190">
                  <c:v>26.506971743621314</c:v>
                </c:pt>
                <c:pt idx="191">
                  <c:v>26.803935684910076</c:v>
                </c:pt>
                <c:pt idx="192">
                  <c:v>27.102744608789902</c:v>
                </c:pt>
                <c:pt idx="193">
                  <c:v>27.403401843222699</c:v>
                </c:pt>
                <c:pt idx="194">
                  <c:v>27.705910722150794</c:v>
                </c:pt>
                <c:pt idx="195">
                  <c:v>28.010274585513084</c:v>
                </c:pt>
                <c:pt idx="196">
                  <c:v>28.316496779261222</c:v>
                </c:pt>
                <c:pt idx="197">
                  <c:v>28.624580655375862</c:v>
                </c:pt>
                <c:pt idx="198">
                  <c:v>28.93452957188299</c:v>
                </c:pt>
                <c:pt idx="199">
                  <c:v>29.246346892870264</c:v>
                </c:pt>
                <c:pt idx="200">
                  <c:v>29.560035988503468</c:v>
                </c:pt>
                <c:pt idx="201">
                  <c:v>29.875600235042985</c:v>
                </c:pt>
                <c:pt idx="202">
                  <c:v>30.193043014860343</c:v>
                </c:pt>
                <c:pt idx="203">
                  <c:v>30.51236771645484</c:v>
                </c:pt>
                <c:pt idx="204">
                  <c:v>30.833577734470182</c:v>
                </c:pt>
                <c:pt idx="205">
                  <c:v>31.15667646971124</c:v>
                </c:pt>
                <c:pt idx="206">
                  <c:v>31.481667329160818</c:v>
                </c:pt>
                <c:pt idx="207">
                  <c:v>31.808553725996514</c:v>
                </c:pt>
                <c:pt idx="208">
                  <c:v>32.137339079607635</c:v>
                </c:pt>
                <c:pt idx="209">
                  <c:v>32.468026815612149</c:v>
                </c:pt>
                <c:pt idx="210">
                  <c:v>32.800620365873733</c:v>
                </c:pt>
                <c:pt idx="211">
                  <c:v>33.135123168518881</c:v>
                </c:pt>
                <c:pt idx="212">
                  <c:v>33.471538667954043</c:v>
                </c:pt>
                <c:pt idx="213">
                  <c:v>33.809870314882858</c:v>
                </c:pt>
                <c:pt idx="214">
                  <c:v>34.150121566323435</c:v>
                </c:pt>
                <c:pt idx="215">
                  <c:v>34.492295885625708</c:v>
                </c:pt>
                <c:pt idx="216">
                  <c:v>34.83639674248883</c:v>
                </c:pt>
                <c:pt idx="217">
                  <c:v>35.182427612978671</c:v>
                </c:pt>
                <c:pt idx="218">
                  <c:v>35.530391979545342</c:v>
                </c:pt>
                <c:pt idx="219">
                  <c:v>35.880293331040818</c:v>
                </c:pt>
                <c:pt idx="220">
                  <c:v>36.23213516273659</c:v>
                </c:pt>
                <c:pt idx="221">
                  <c:v>36.585920976341392</c:v>
                </c:pt>
                <c:pt idx="222">
                  <c:v>36.941654280019016</c:v>
                </c:pt>
                <c:pt idx="223">
                  <c:v>37.299338588406187</c:v>
                </c:pt>
                <c:pt idx="224">
                  <c:v>37.658977422630464</c:v>
                </c:pt>
                <c:pt idx="225">
                  <c:v>38.020574310328271</c:v>
                </c:pt>
                <c:pt idx="226">
                  <c:v>38.384132785662942</c:v>
                </c:pt>
                <c:pt idx="227">
                  <c:v>38.749656389342839</c:v>
                </c:pt>
                <c:pt idx="228">
                  <c:v>39.117148668639594</c:v>
                </c:pt>
                <c:pt idx="229">
                  <c:v>39.486613177406319</c:v>
                </c:pt>
                <c:pt idx="230">
                  <c:v>39.858053476095989</c:v>
                </c:pt>
                <c:pt idx="231">
                  <c:v>40.231473131779815</c:v>
                </c:pt>
                <c:pt idx="232">
                  <c:v>40.606875718165725</c:v>
                </c:pt>
                <c:pt idx="233">
                  <c:v>40.984264815616896</c:v>
                </c:pt>
                <c:pt idx="234">
                  <c:v>41.363644011170372</c:v>
                </c:pt>
                <c:pt idx="235">
                  <c:v>41.74501689855574</c:v>
                </c:pt>
                <c:pt idx="236">
                  <c:v>42.128387078213862</c:v>
                </c:pt>
                <c:pt idx="237">
                  <c:v>42.513758157315721</c:v>
                </c:pt>
                <c:pt idx="238">
                  <c:v>42.901133749781287</c:v>
                </c:pt>
                <c:pt idx="239">
                  <c:v>43.290517476298469</c:v>
                </c:pt>
                <c:pt idx="240">
                  <c:v>43.681912964342168</c:v>
                </c:pt>
                <c:pt idx="241">
                  <c:v>44.075323848193364</c:v>
                </c:pt>
                <c:pt idx="242">
                  <c:v>44.470753768958303</c:v>
                </c:pt>
                <c:pt idx="243">
                  <c:v>44.868206374587722</c:v>
                </c:pt>
                <c:pt idx="244">
                  <c:v>45.267685319896174</c:v>
                </c:pt>
                <c:pt idx="245">
                  <c:v>45.669194266581421</c:v>
                </c:pt>
                <c:pt idx="246">
                  <c:v>46.072736883243905</c:v>
                </c:pt>
                <c:pt idx="247">
                  <c:v>46.478316845406269</c:v>
                </c:pt>
                <c:pt idx="248">
                  <c:v>46.885937835532971</c:v>
                </c:pt>
                <c:pt idx="249">
                  <c:v>47.295603543049978</c:v>
                </c:pt>
                <c:pt idx="250">
                  <c:v>47.707317664364517</c:v>
                </c:pt>
                <c:pt idx="251">
                  <c:v>48.121083902884919</c:v>
                </c:pt>
                <c:pt idx="252">
                  <c:v>48.536905969040518</c:v>
                </c:pt>
                <c:pt idx="253">
                  <c:v>48.954787580301627</c:v>
                </c:pt>
                <c:pt idx="254">
                  <c:v>49.374732461199628</c:v>
                </c:pt>
                <c:pt idx="255">
                  <c:v>49.796744343347079</c:v>
                </c:pt>
                <c:pt idx="256">
                  <c:v>50.220826965457945</c:v>
                </c:pt>
                <c:pt idx="257">
                  <c:v>50.646984073367889</c:v>
                </c:pt>
                <c:pt idx="258">
                  <c:v>51.07521942005463</c:v>
                </c:pt>
                <c:pt idx="259">
                  <c:v>51.505536765658384</c:v>
                </c:pt>
                <c:pt idx="260">
                  <c:v>51.937939877502416</c:v>
                </c:pt>
                <c:pt idx="261">
                  <c:v>52.372432530113613</c:v>
                </c:pt>
                <c:pt idx="262">
                  <c:v>52.809018505243188</c:v>
                </c:pt>
                <c:pt idx="263">
                  <c:v>53.247701591887406</c:v>
                </c:pt>
                <c:pt idx="264">
                  <c:v>53.688485586308467</c:v>
                </c:pt>
                <c:pt idx="265">
                  <c:v>54.131374292055398</c:v>
                </c:pt>
                <c:pt idx="266">
                  <c:v>54.576371519985074</c:v>
                </c:pt>
                <c:pt idx="267">
                  <c:v>55.023481088283262</c:v>
                </c:pt>
                <c:pt idx="268">
                  <c:v>55.472706822485826</c:v>
                </c:pt>
                <c:pt idx="269">
                  <c:v>55.924052555499955</c:v>
                </c:pt>
                <c:pt idx="270">
                  <c:v>56.37752212762549</c:v>
                </c:pt>
                <c:pt idx="271">
                  <c:v>56.833119386576307</c:v>
                </c:pt>
                <c:pt idx="272">
                  <c:v>57.290848187501858</c:v>
                </c:pt>
                <c:pt idx="273">
                  <c:v>57.750712393008705</c:v>
                </c:pt>
                <c:pt idx="274">
                  <c:v>58.212715873182191</c:v>
                </c:pt>
                <c:pt idx="275">
                  <c:v>58.676862505608177</c:v>
                </c:pt>
                <c:pt idx="276">
                  <c:v>59.143156175394886</c:v>
                </c:pt>
                <c:pt idx="277">
                  <c:v>59.611600775194788</c:v>
                </c:pt>
                <c:pt idx="278">
                  <c:v>60.082200205226606</c:v>
                </c:pt>
                <c:pt idx="279">
                  <c:v>60.554958373297417</c:v>
                </c:pt>
                <c:pt idx="280">
                  <c:v>61.029879194824787</c:v>
                </c:pt>
                <c:pt idx="281">
                  <c:v>61.506966592859037</c:v>
                </c:pt>
                <c:pt idx="282">
                  <c:v>61.986224498105599</c:v>
                </c:pt>
                <c:pt idx="283">
                  <c:v>62.467656848947435</c:v>
                </c:pt>
                <c:pt idx="284">
                  <c:v>62.951267591467534</c:v>
                </c:pt>
                <c:pt idx="285">
                  <c:v>63.43706067947155</c:v>
                </c:pt>
                <c:pt idx="286">
                  <c:v>63.925040074510463</c:v>
                </c:pt>
                <c:pt idx="287">
                  <c:v>64.415209745903368</c:v>
                </c:pt>
                <c:pt idx="288">
                  <c:v>64.907573670760385</c:v>
                </c:pt>
                <c:pt idx="289">
                  <c:v>65.402135834005549</c:v>
                </c:pt>
                <c:pt idx="290">
                  <c:v>65.898900228399924</c:v>
                </c:pt>
                <c:pt idx="291">
                  <c:v>66.395835635318008</c:v>
                </c:pt>
                <c:pt idx="292">
                  <c:v>66.890908837791642</c:v>
                </c:pt>
                <c:pt idx="293">
                  <c:v>67.38411983582084</c:v>
                </c:pt>
                <c:pt idx="294">
                  <c:v>67.875468629405589</c:v>
                </c:pt>
                <c:pt idx="295">
                  <c:v>68.364955218545887</c:v>
                </c:pt>
                <c:pt idx="296">
                  <c:v>68.85257960324175</c:v>
                </c:pt>
                <c:pt idx="297">
                  <c:v>69.338341783493163</c:v>
                </c:pt>
                <c:pt idx="298">
                  <c:v>69.822241759300141</c:v>
                </c:pt>
                <c:pt idx="299">
                  <c:v>70.304279530662669</c:v>
                </c:pt>
                <c:pt idx="300">
                  <c:v>70.784455097580746</c:v>
                </c:pt>
                <c:pt idx="301">
                  <c:v>71.262768460054389</c:v>
                </c:pt>
                <c:pt idx="302">
                  <c:v>71.739219618083581</c:v>
                </c:pt>
                <c:pt idx="303">
                  <c:v>72.213808571668338</c:v>
                </c:pt>
                <c:pt idx="304">
                  <c:v>72.686535320808645</c:v>
                </c:pt>
                <c:pt idx="305">
                  <c:v>73.157399865504502</c:v>
                </c:pt>
                <c:pt idx="306">
                  <c:v>73.626402205755923</c:v>
                </c:pt>
                <c:pt idx="307">
                  <c:v>74.093542341562895</c:v>
                </c:pt>
                <c:pt idx="308">
                  <c:v>74.558820272925416</c:v>
                </c:pt>
                <c:pt idx="309">
                  <c:v>75.022235999843502</c:v>
                </c:pt>
                <c:pt idx="310">
                  <c:v>75.483789522317139</c:v>
                </c:pt>
                <c:pt idx="311">
                  <c:v>75.943480840346339</c:v>
                </c:pt>
                <c:pt idx="312">
                  <c:v>76.40130995393109</c:v>
                </c:pt>
                <c:pt idx="313">
                  <c:v>76.857276863071391</c:v>
                </c:pt>
                <c:pt idx="314">
                  <c:v>77.311381567767256</c:v>
                </c:pt>
                <c:pt idx="315">
                  <c:v>77.763624068018672</c:v>
                </c:pt>
                <c:pt idx="316">
                  <c:v>78.214004363825637</c:v>
                </c:pt>
                <c:pt idx="317">
                  <c:v>78.662522455188167</c:v>
                </c:pt>
                <c:pt idx="318">
                  <c:v>79.109178342106247</c:v>
                </c:pt>
                <c:pt idx="319">
                  <c:v>79.553972024579892</c:v>
                </c:pt>
                <c:pt idx="320">
                  <c:v>79.996903502609086</c:v>
                </c:pt>
                <c:pt idx="321">
                  <c:v>80.437972776193831</c:v>
                </c:pt>
                <c:pt idx="322">
                  <c:v>80.87717984533414</c:v>
                </c:pt>
                <c:pt idx="323">
                  <c:v>81.31452471003</c:v>
                </c:pt>
                <c:pt idx="324">
                  <c:v>81.750007370281423</c:v>
                </c:pt>
                <c:pt idx="325">
                  <c:v>82.183627826088397</c:v>
                </c:pt>
                <c:pt idx="326">
                  <c:v>82.615386077450921</c:v>
                </c:pt>
                <c:pt idx="327">
                  <c:v>83.04528212436901</c:v>
                </c:pt>
                <c:pt idx="328">
                  <c:v>83.473315966842648</c:v>
                </c:pt>
                <c:pt idx="329">
                  <c:v>83.899487604871837</c:v>
                </c:pt>
                <c:pt idx="330">
                  <c:v>84.32379703845659</c:v>
                </c:pt>
                <c:pt idx="331">
                  <c:v>84.746244267596893</c:v>
                </c:pt>
                <c:pt idx="332">
                  <c:v>85.166829292292761</c:v>
                </c:pt>
                <c:pt idx="333">
                  <c:v>85.585552112544178</c:v>
                </c:pt>
                <c:pt idx="334">
                  <c:v>86.002412728351146</c:v>
                </c:pt>
                <c:pt idx="335">
                  <c:v>86.417411139713678</c:v>
                </c:pt>
                <c:pt idx="336">
                  <c:v>86.830547346631761</c:v>
                </c:pt>
                <c:pt idx="337">
                  <c:v>87.241821349105393</c:v>
                </c:pt>
                <c:pt idx="338">
                  <c:v>87.65123314713459</c:v>
                </c:pt>
                <c:pt idx="339">
                  <c:v>88.058782740719337</c:v>
                </c:pt>
                <c:pt idx="340">
                  <c:v>88.464470129859649</c:v>
                </c:pt>
                <c:pt idx="341">
                  <c:v>88.86829531455551</c:v>
                </c:pt>
                <c:pt idx="342">
                  <c:v>89.270258294806922</c:v>
                </c:pt>
                <c:pt idx="343">
                  <c:v>89.670359070613898</c:v>
                </c:pt>
                <c:pt idx="344">
                  <c:v>90.068597641976424</c:v>
                </c:pt>
                <c:pt idx="345">
                  <c:v>90.464974008894515</c:v>
                </c:pt>
                <c:pt idx="346">
                  <c:v>90.859488171368156</c:v>
                </c:pt>
                <c:pt idx="347">
                  <c:v>91.252140129397347</c:v>
                </c:pt>
                <c:pt idx="348">
                  <c:v>91.642929882982102</c:v>
                </c:pt>
                <c:pt idx="349">
                  <c:v>92.031857432122408</c:v>
                </c:pt>
                <c:pt idx="350">
                  <c:v>92.418922776818263</c:v>
                </c:pt>
                <c:pt idx="351">
                  <c:v>92.804125917069683</c:v>
                </c:pt>
                <c:pt idx="352">
                  <c:v>93.187466852876653</c:v>
                </c:pt>
                <c:pt idx="353">
                  <c:v>93.568945584239188</c:v>
                </c:pt>
                <c:pt idx="354">
                  <c:v>93.948562111157273</c:v>
                </c:pt>
                <c:pt idx="355">
                  <c:v>94.326316433630907</c:v>
                </c:pt>
                <c:pt idx="356">
                  <c:v>94.702208551660107</c:v>
                </c:pt>
                <c:pt idx="357">
                  <c:v>95.076238465244856</c:v>
                </c:pt>
                <c:pt idx="358">
                  <c:v>95.448406174385156</c:v>
                </c:pt>
                <c:pt idx="359">
                  <c:v>95.818711679081019</c:v>
                </c:pt>
                <c:pt idx="360">
                  <c:v>96.187154979332433</c:v>
                </c:pt>
                <c:pt idx="361">
                  <c:v>96.553736075139412</c:v>
                </c:pt>
                <c:pt idx="362">
                  <c:v>96.91845496650194</c:v>
                </c:pt>
                <c:pt idx="363">
                  <c:v>97.281311653420019</c:v>
                </c:pt>
                <c:pt idx="364">
                  <c:v>97.642306135893662</c:v>
                </c:pt>
                <c:pt idx="365">
                  <c:v>98.001438413922855</c:v>
                </c:pt>
                <c:pt idx="366">
                  <c:v>98.358708487507613</c:v>
                </c:pt>
                <c:pt idx="367">
                  <c:v>98.714116356647921</c:v>
                </c:pt>
                <c:pt idx="368">
                  <c:v>99.067662021343779</c:v>
                </c:pt>
                <c:pt idx="369">
                  <c:v>99.419345481595201</c:v>
                </c:pt>
                <c:pt idx="370">
                  <c:v>99.769166737402173</c:v>
                </c:pt>
                <c:pt idx="371">
                  <c:v>100.1171257887647</c:v>
                </c:pt>
                <c:pt idx="372">
                  <c:v>100.46322263568278</c:v>
                </c:pt>
                <c:pt idx="373">
                  <c:v>100.80745727815642</c:v>
                </c:pt>
                <c:pt idx="374">
                  <c:v>101.14982971618562</c:v>
                </c:pt>
                <c:pt idx="375">
                  <c:v>101.49033994977037</c:v>
                </c:pt>
                <c:pt idx="376">
                  <c:v>101.82898797891067</c:v>
                </c:pt>
                <c:pt idx="377">
                  <c:v>102.16577380360654</c:v>
                </c:pt>
                <c:pt idx="378">
                  <c:v>102.50069742385796</c:v>
                </c:pt>
                <c:pt idx="379">
                  <c:v>102.83375883966492</c:v>
                </c:pt>
                <c:pt idx="380">
                  <c:v>103.16495805102745</c:v>
                </c:pt>
                <c:pt idx="381">
                  <c:v>103.49429505794554</c:v>
                </c:pt>
                <c:pt idx="382">
                  <c:v>103.82176986041918</c:v>
                </c:pt>
                <c:pt idx="383">
                  <c:v>104.14738245844838</c:v>
                </c:pt>
                <c:pt idx="384">
                  <c:v>104.47113285203312</c:v>
                </c:pt>
                <c:pt idx="385">
                  <c:v>104.79302104117343</c:v>
                </c:pt>
                <c:pt idx="386">
                  <c:v>105.11304702586929</c:v>
                </c:pt>
                <c:pt idx="387">
                  <c:v>105.43121080612072</c:v>
                </c:pt>
                <c:pt idx="388">
                  <c:v>105.74751238192769</c:v>
                </c:pt>
                <c:pt idx="389">
                  <c:v>106.06195175329022</c:v>
                </c:pt>
                <c:pt idx="390">
                  <c:v>106.37452892020831</c:v>
                </c:pt>
                <c:pt idx="391">
                  <c:v>106.68524388268195</c:v>
                </c:pt>
                <c:pt idx="392">
                  <c:v>106.99409664071113</c:v>
                </c:pt>
                <c:pt idx="393">
                  <c:v>107.30108719429589</c:v>
                </c:pt>
                <c:pt idx="394">
                  <c:v>107.60621554343619</c:v>
                </c:pt>
                <c:pt idx="395">
                  <c:v>107.90948168813206</c:v>
                </c:pt>
                <c:pt idx="396">
                  <c:v>108.21088562838348</c:v>
                </c:pt>
                <c:pt idx="397">
                  <c:v>108.51042736419045</c:v>
                </c:pt>
                <c:pt idx="398">
                  <c:v>108.80810689555298</c:v>
                </c:pt>
                <c:pt idx="399">
                  <c:v>109.10392422247106</c:v>
                </c:pt>
                <c:pt idx="400">
                  <c:v>109.3978793449447</c:v>
                </c:pt>
                <c:pt idx="401">
                  <c:v>109.6899722629739</c:v>
                </c:pt>
                <c:pt idx="402">
                  <c:v>109.98020297655864</c:v>
                </c:pt>
                <c:pt idx="403">
                  <c:v>110.26857148569896</c:v>
                </c:pt>
                <c:pt idx="404">
                  <c:v>110.55507779039482</c:v>
                </c:pt>
                <c:pt idx="405">
                  <c:v>110.83972189064623</c:v>
                </c:pt>
                <c:pt idx="406">
                  <c:v>111.12250378645321</c:v>
                </c:pt>
                <c:pt idx="407">
                  <c:v>111.40342347781574</c:v>
                </c:pt>
                <c:pt idx="408">
                  <c:v>111.68248096473383</c:v>
                </c:pt>
                <c:pt idx="409">
                  <c:v>111.95967624720747</c:v>
                </c:pt>
                <c:pt idx="410">
                  <c:v>112.23500932523666</c:v>
                </c:pt>
                <c:pt idx="411">
                  <c:v>112.50848019882142</c:v>
                </c:pt>
                <c:pt idx="412">
                  <c:v>112.78008886796172</c:v>
                </c:pt>
                <c:pt idx="413">
                  <c:v>113.04983533265758</c:v>
                </c:pt>
                <c:pt idx="414">
                  <c:v>113.317719592909</c:v>
                </c:pt>
                <c:pt idx="415">
                  <c:v>113.58374164871597</c:v>
                </c:pt>
                <c:pt idx="416">
                  <c:v>113.84790150007851</c:v>
                </c:pt>
                <c:pt idx="417">
                  <c:v>114.11019914699659</c:v>
                </c:pt>
                <c:pt idx="418">
                  <c:v>114.37063458947023</c:v>
                </c:pt>
                <c:pt idx="419">
                  <c:v>114.62920782749943</c:v>
                </c:pt>
                <c:pt idx="420">
                  <c:v>114.88591886108418</c:v>
                </c:pt>
                <c:pt idx="421">
                  <c:v>115.14076769022448</c:v>
                </c:pt>
                <c:pt idx="422">
                  <c:v>115.39375431492034</c:v>
                </c:pt>
                <c:pt idx="423">
                  <c:v>115.64487873517176</c:v>
                </c:pt>
                <c:pt idx="424">
                  <c:v>115.89414095097874</c:v>
                </c:pt>
                <c:pt idx="425">
                  <c:v>116.14154096234127</c:v>
                </c:pt>
                <c:pt idx="426">
                  <c:v>116.38707876925935</c:v>
                </c:pt>
                <c:pt idx="427">
                  <c:v>116.63075437173299</c:v>
                </c:pt>
                <c:pt idx="428">
                  <c:v>116.87256776976218</c:v>
                </c:pt>
                <c:pt idx="429">
                  <c:v>117.11251896334694</c:v>
                </c:pt>
                <c:pt idx="430">
                  <c:v>117.35060795248725</c:v>
                </c:pt>
                <c:pt idx="431">
                  <c:v>117.58683473718311</c:v>
                </c:pt>
                <c:pt idx="432">
                  <c:v>117.82119931743453</c:v>
                </c:pt>
                <c:pt idx="433">
                  <c:v>118.05370169324151</c:v>
                </c:pt>
                <c:pt idx="434">
                  <c:v>118.28434186460403</c:v>
                </c:pt>
                <c:pt idx="435">
                  <c:v>118.51311983152212</c:v>
                </c:pt>
                <c:pt idx="436">
                  <c:v>118.74003559399576</c:v>
                </c:pt>
                <c:pt idx="437">
                  <c:v>118.96508915202496</c:v>
                </c:pt>
                <c:pt idx="438">
                  <c:v>119.18828050560971</c:v>
                </c:pt>
                <c:pt idx="439">
                  <c:v>119.40960965475001</c:v>
                </c:pt>
                <c:pt idx="440">
                  <c:v>119.62907659944588</c:v>
                </c:pt>
                <c:pt idx="441">
                  <c:v>119.8466813396973</c:v>
                </c:pt>
                <c:pt idx="442">
                  <c:v>120.06242387550427</c:v>
                </c:pt>
                <c:pt idx="443">
                  <c:v>120.2763042068668</c:v>
                </c:pt>
                <c:pt idx="444">
                  <c:v>120.48832233378488</c:v>
                </c:pt>
                <c:pt idx="445">
                  <c:v>120.69847825625853</c:v>
                </c:pt>
                <c:pt idx="446">
                  <c:v>120.90677197428772</c:v>
                </c:pt>
                <c:pt idx="447">
                  <c:v>121.11320348787247</c:v>
                </c:pt>
                <c:pt idx="448">
                  <c:v>121.31777279701278</c:v>
                </c:pt>
                <c:pt idx="449">
                  <c:v>121.52047990170864</c:v>
                </c:pt>
                <c:pt idx="450">
                  <c:v>121.72132480196007</c:v>
                </c:pt>
                <c:pt idx="451">
                  <c:v>121.92030749776704</c:v>
                </c:pt>
                <c:pt idx="452">
                  <c:v>122.11742798912957</c:v>
                </c:pt>
                <c:pt idx="453">
                  <c:v>122.31268627604766</c:v>
                </c:pt>
                <c:pt idx="454">
                  <c:v>122.5060823585213</c:v>
                </c:pt>
                <c:pt idx="455">
                  <c:v>122.69761623655049</c:v>
                </c:pt>
                <c:pt idx="456">
                  <c:v>122.88728791013524</c:v>
                </c:pt>
                <c:pt idx="457">
                  <c:v>123.07509737927555</c:v>
                </c:pt>
                <c:pt idx="458">
                  <c:v>123.26104464397142</c:v>
                </c:pt>
                <c:pt idx="459">
                  <c:v>123.44512970422284</c:v>
                </c:pt>
                <c:pt idx="460">
                  <c:v>123.62735256002981</c:v>
                </c:pt>
                <c:pt idx="461">
                  <c:v>123.80771321139234</c:v>
                </c:pt>
                <c:pt idx="462">
                  <c:v>123.98621165831042</c:v>
                </c:pt>
                <c:pt idx="463">
                  <c:v>124.16284790078406</c:v>
                </c:pt>
                <c:pt idx="464">
                  <c:v>124.33762193881326</c:v>
                </c:pt>
                <c:pt idx="465">
                  <c:v>124.51053377239801</c:v>
                </c:pt>
                <c:pt idx="466">
                  <c:v>124.68158340153832</c:v>
                </c:pt>
                <c:pt idx="467">
                  <c:v>124.85077082623418</c:v>
                </c:pt>
                <c:pt idx="468">
                  <c:v>125.0180960464856</c:v>
                </c:pt>
                <c:pt idx="469">
                  <c:v>125.18355906229257</c:v>
                </c:pt>
                <c:pt idx="470">
                  <c:v>125.3471598736551</c:v>
                </c:pt>
                <c:pt idx="471">
                  <c:v>125.50889848057319</c:v>
                </c:pt>
                <c:pt idx="472">
                  <c:v>125.66877488304684</c:v>
                </c:pt>
                <c:pt idx="473">
                  <c:v>125.82678908107603</c:v>
                </c:pt>
                <c:pt idx="474">
                  <c:v>125.98294107466079</c:v>
                </c:pt>
                <c:pt idx="475">
                  <c:v>126.13723086380109</c:v>
                </c:pt>
                <c:pt idx="476">
                  <c:v>126.28965844849695</c:v>
                </c:pt>
                <c:pt idx="477">
                  <c:v>126.44022382874837</c:v>
                </c:pt>
                <c:pt idx="478">
                  <c:v>126.58892700455534</c:v>
                </c:pt>
                <c:pt idx="479">
                  <c:v>126.73576797591788</c:v>
                </c:pt>
                <c:pt idx="480">
                  <c:v>126.88074674283597</c:v>
                </c:pt>
                <c:pt idx="481">
                  <c:v>127.0238633053096</c:v>
                </c:pt>
                <c:pt idx="482">
                  <c:v>127.1651176633388</c:v>
                </c:pt>
                <c:pt idx="483">
                  <c:v>127.30450981692356</c:v>
                </c:pt>
                <c:pt idx="484">
                  <c:v>127.44203976606386</c:v>
                </c:pt>
                <c:pt idx="485">
                  <c:v>127.57770751075972</c:v>
                </c:pt>
                <c:pt idx="486">
                  <c:v>127.71151305101114</c:v>
                </c:pt>
                <c:pt idx="487">
                  <c:v>127.84345638681812</c:v>
                </c:pt>
                <c:pt idx="488">
                  <c:v>127.97353751818065</c:v>
                </c:pt>
                <c:pt idx="489">
                  <c:v>128.10175644509874</c:v>
                </c:pt>
                <c:pt idx="490">
                  <c:v>128.22811316757239</c:v>
                </c:pt>
                <c:pt idx="491">
                  <c:v>128.35260768560161</c:v>
                </c:pt>
                <c:pt idx="492">
                  <c:v>128.47523999918639</c:v>
                </c:pt>
                <c:pt idx="493">
                  <c:v>128.59601010832671</c:v>
                </c:pt>
                <c:pt idx="494">
                  <c:v>128.71491801302258</c:v>
                </c:pt>
                <c:pt idx="495">
                  <c:v>128.83196371327401</c:v>
                </c:pt>
                <c:pt idx="496">
                  <c:v>128.94714720908101</c:v>
                </c:pt>
                <c:pt idx="497">
                  <c:v>129.06046850044356</c:v>
                </c:pt>
                <c:pt idx="498">
                  <c:v>129.17192758736167</c:v>
                </c:pt>
                <c:pt idx="499">
                  <c:v>129.28152446983532</c:v>
                </c:pt>
                <c:pt idx="500">
                  <c:v>129.38925914786452</c:v>
                </c:pt>
                <c:pt idx="501">
                  <c:v>129.49513162144927</c:v>
                </c:pt>
                <c:pt idx="502">
                  <c:v>129.59914189058961</c:v>
                </c:pt>
                <c:pt idx="503">
                  <c:v>129.70128995528549</c:v>
                </c:pt>
                <c:pt idx="504">
                  <c:v>129.80157581553692</c:v>
                </c:pt>
                <c:pt idx="505">
                  <c:v>129.8999994713439</c:v>
                </c:pt>
                <c:pt idx="506">
                  <c:v>129.99656092270644</c:v>
                </c:pt>
                <c:pt idx="507">
                  <c:v>130.09126016962455</c:v>
                </c:pt>
                <c:pt idx="508">
                  <c:v>130.18409721209821</c:v>
                </c:pt>
                <c:pt idx="509">
                  <c:v>130.27507205012742</c:v>
                </c:pt>
                <c:pt idx="510">
                  <c:v>130.36418468371218</c:v>
                </c:pt>
                <c:pt idx="511">
                  <c:v>130.45143511285249</c:v>
                </c:pt>
                <c:pt idx="512">
                  <c:v>130.53682333754838</c:v>
                </c:pt>
                <c:pt idx="513">
                  <c:v>130.62034935779982</c:v>
                </c:pt>
                <c:pt idx="514">
                  <c:v>130.70201317360682</c:v>
                </c:pt>
                <c:pt idx="515">
                  <c:v>130.78181478496936</c:v>
                </c:pt>
                <c:pt idx="516">
                  <c:v>130.85975419188745</c:v>
                </c:pt>
                <c:pt idx="517">
                  <c:v>130.93583139436112</c:v>
                </c:pt>
                <c:pt idx="518">
                  <c:v>131.01004639239034</c:v>
                </c:pt>
                <c:pt idx="519">
                  <c:v>131.08239918597511</c:v>
                </c:pt>
                <c:pt idx="520">
                  <c:v>131.15288977511543</c:v>
                </c:pt>
                <c:pt idx="521">
                  <c:v>131.2215181598113</c:v>
                </c:pt>
                <c:pt idx="522">
                  <c:v>131.28828434006272</c:v>
                </c:pt>
                <c:pt idx="523">
                  <c:v>131.35318831586972</c:v>
                </c:pt>
                <c:pt idx="524">
                  <c:v>131.41623008723226</c:v>
                </c:pt>
                <c:pt idx="525">
                  <c:v>131.47740965415036</c:v>
                </c:pt>
                <c:pt idx="526">
                  <c:v>131.53672701662401</c:v>
                </c:pt>
                <c:pt idx="527">
                  <c:v>131.59418217465321</c:v>
                </c:pt>
                <c:pt idx="528">
                  <c:v>131.64977512823799</c:v>
                </c:pt>
                <c:pt idx="529">
                  <c:v>131.70350587737832</c:v>
                </c:pt>
                <c:pt idx="530">
                  <c:v>131.7553744220742</c:v>
                </c:pt>
                <c:pt idx="531">
                  <c:v>131.80538076232563</c:v>
                </c:pt>
                <c:pt idx="532">
                  <c:v>131.8535248981326</c:v>
                </c:pt>
                <c:pt idx="533">
                  <c:v>131.89980682949516</c:v>
                </c:pt>
                <c:pt idx="534">
                  <c:v>131.94422655641327</c:v>
                </c:pt>
                <c:pt idx="535">
                  <c:v>131.98678407888693</c:v>
                </c:pt>
                <c:pt idx="536">
                  <c:v>132.02747939691614</c:v>
                </c:pt>
                <c:pt idx="537">
                  <c:v>132.06631251050089</c:v>
                </c:pt>
                <c:pt idx="538">
                  <c:v>132.10328341964123</c:v>
                </c:pt>
                <c:pt idx="539">
                  <c:v>132.13839212433712</c:v>
                </c:pt>
                <c:pt idx="540">
                  <c:v>132.17163862458855</c:v>
                </c:pt>
                <c:pt idx="541">
                  <c:v>132.20302292039554</c:v>
                </c:pt>
                <c:pt idx="542">
                  <c:v>132.23254501175808</c:v>
                </c:pt>
                <c:pt idx="543">
                  <c:v>132.26020489867616</c:v>
                </c:pt>
                <c:pt idx="544">
                  <c:v>132.28600258114983</c:v>
                </c:pt>
                <c:pt idx="545">
                  <c:v>132.30993805917905</c:v>
                </c:pt>
                <c:pt idx="546">
                  <c:v>132.33201133276381</c:v>
                </c:pt>
                <c:pt idx="547">
                  <c:v>132.35222240190413</c:v>
                </c:pt>
                <c:pt idx="548">
                  <c:v>132.3705712666</c:v>
                </c:pt>
                <c:pt idx="549">
                  <c:v>132.38705792685144</c:v>
                </c:pt>
                <c:pt idx="550">
                  <c:v>132.40168238265844</c:v>
                </c:pt>
                <c:pt idx="551">
                  <c:v>132.41444463402098</c:v>
                </c:pt>
                <c:pt idx="552">
                  <c:v>132.42534468093908</c:v>
                </c:pt>
                <c:pt idx="553">
                  <c:v>132.43438252341272</c:v>
                </c:pt>
                <c:pt idx="554">
                  <c:v>132.44155816144195</c:v>
                </c:pt>
                <c:pt idx="555">
                  <c:v>132.44687159502672</c:v>
                </c:pt>
                <c:pt idx="556">
                  <c:v>132.45032282416705</c:v>
                </c:pt>
                <c:pt idx="557">
                  <c:v>132.45191184886292</c:v>
                </c:pt>
                <c:pt idx="558">
                  <c:v>132.45163866911435</c:v>
                </c:pt>
                <c:pt idx="559">
                  <c:v>132.44950328492135</c:v>
                </c:pt>
                <c:pt idx="560">
                  <c:v>132.4455056962839</c:v>
                </c:pt>
                <c:pt idx="561">
                  <c:v>132.43964590320201</c:v>
                </c:pt>
                <c:pt idx="562">
                  <c:v>132.43192390567566</c:v>
                </c:pt>
                <c:pt idx="563">
                  <c:v>132.42233970370486</c:v>
                </c:pt>
                <c:pt idx="564">
                  <c:v>132.41089329728962</c:v>
                </c:pt>
                <c:pt idx="565">
                  <c:v>132.39758468642995</c:v>
                </c:pt>
                <c:pt idx="566">
                  <c:v>132.38241387112583</c:v>
                </c:pt>
                <c:pt idx="567">
                  <c:v>132.36538085137727</c:v>
                </c:pt>
                <c:pt idx="568">
                  <c:v>132.34648562718425</c:v>
                </c:pt>
                <c:pt idx="569">
                  <c:v>132.32572819854678</c:v>
                </c:pt>
                <c:pt idx="570">
                  <c:v>132.3031085654649</c:v>
                </c:pt>
                <c:pt idx="571">
                  <c:v>132.27862672793856</c:v>
                </c:pt>
                <c:pt idx="572">
                  <c:v>132.25228268596777</c:v>
                </c:pt>
                <c:pt idx="573">
                  <c:v>132.22407643955253</c:v>
                </c:pt>
                <c:pt idx="574">
                  <c:v>132.19400798869285</c:v>
                </c:pt>
                <c:pt idx="575">
                  <c:v>132.16207733338874</c:v>
                </c:pt>
                <c:pt idx="576">
                  <c:v>132.12828447364018</c:v>
                </c:pt>
                <c:pt idx="577">
                  <c:v>132.09262940944717</c:v>
                </c:pt>
                <c:pt idx="578">
                  <c:v>132.05511214080971</c:v>
                </c:pt>
                <c:pt idx="579">
                  <c:v>132.0157326677278</c:v>
                </c:pt>
                <c:pt idx="580">
                  <c:v>131.97449099020145</c:v>
                </c:pt>
                <c:pt idx="581">
                  <c:v>131.93138710823067</c:v>
                </c:pt>
                <c:pt idx="582">
                  <c:v>131.88642102181544</c:v>
                </c:pt>
                <c:pt idx="583">
                  <c:v>131.83959273095576</c:v>
                </c:pt>
                <c:pt idx="584">
                  <c:v>131.79090223565163</c:v>
                </c:pt>
                <c:pt idx="585">
                  <c:v>131.74034953590305</c:v>
                </c:pt>
                <c:pt idx="586">
                  <c:v>131.68793463171005</c:v>
                </c:pt>
                <c:pt idx="587">
                  <c:v>131.6336575230726</c:v>
                </c:pt>
                <c:pt idx="588">
                  <c:v>131.5775182099907</c:v>
                </c:pt>
                <c:pt idx="589">
                  <c:v>131.51951669246435</c:v>
                </c:pt>
                <c:pt idx="590">
                  <c:v>131.45965297049355</c:v>
                </c:pt>
                <c:pt idx="591">
                  <c:v>131.39792704407833</c:v>
                </c:pt>
                <c:pt idx="592">
                  <c:v>131.33433891321866</c:v>
                </c:pt>
                <c:pt idx="593">
                  <c:v>131.26888857791454</c:v>
                </c:pt>
                <c:pt idx="594">
                  <c:v>131.20157603816597</c:v>
                </c:pt>
                <c:pt idx="595">
                  <c:v>131.13240129397295</c:v>
                </c:pt>
                <c:pt idx="596">
                  <c:v>131.06136434533551</c:v>
                </c:pt>
                <c:pt idx="597">
                  <c:v>130.98846519225361</c:v>
                </c:pt>
                <c:pt idx="598">
                  <c:v>130.91370383472727</c:v>
                </c:pt>
                <c:pt idx="599">
                  <c:v>130.83708027275648</c:v>
                </c:pt>
                <c:pt idx="600">
                  <c:v>130.75859450634124</c:v>
                </c:pt>
                <c:pt idx="601">
                  <c:v>130.67824653548155</c:v>
                </c:pt>
                <c:pt idx="602">
                  <c:v>130.59603636017744</c:v>
                </c:pt>
                <c:pt idx="603">
                  <c:v>130.51196398042887</c:v>
                </c:pt>
                <c:pt idx="604">
                  <c:v>130.42602939623586</c:v>
                </c:pt>
                <c:pt idx="605">
                  <c:v>130.3382326075984</c:v>
                </c:pt>
                <c:pt idx="606">
                  <c:v>130.24857361451649</c:v>
                </c:pt>
                <c:pt idx="607">
                  <c:v>130.15705241699015</c:v>
                </c:pt>
                <c:pt idx="608">
                  <c:v>130.06366901501937</c:v>
                </c:pt>
                <c:pt idx="609">
                  <c:v>129.96842340860414</c:v>
                </c:pt>
                <c:pt idx="610">
                  <c:v>129.87131559774446</c:v>
                </c:pt>
                <c:pt idx="611">
                  <c:v>129.77234558244032</c:v>
                </c:pt>
                <c:pt idx="612">
                  <c:v>129.67151336269177</c:v>
                </c:pt>
                <c:pt idx="613">
                  <c:v>129.56881893849877</c:v>
                </c:pt>
                <c:pt idx="614">
                  <c:v>129.46426230986131</c:v>
                </c:pt>
                <c:pt idx="615">
                  <c:v>129.35784347677941</c:v>
                </c:pt>
                <c:pt idx="616">
                  <c:v>129.24956243925305</c:v>
                </c:pt>
                <c:pt idx="617">
                  <c:v>129.13941919728228</c:v>
                </c:pt>
                <c:pt idx="618">
                  <c:v>129.02741375086705</c:v>
                </c:pt>
                <c:pt idx="619">
                  <c:v>128.91354610000738</c:v>
                </c:pt>
                <c:pt idx="620">
                  <c:v>128.79781624470326</c:v>
                </c:pt>
                <c:pt idx="621">
                  <c:v>128.68022418495468</c:v>
                </c:pt>
                <c:pt idx="622">
                  <c:v>128.56076992076166</c:v>
                </c:pt>
                <c:pt idx="623">
                  <c:v>128.43945345212421</c:v>
                </c:pt>
                <c:pt idx="624">
                  <c:v>128.31627477904232</c:v>
                </c:pt>
                <c:pt idx="625">
                  <c:v>128.19123390151597</c:v>
                </c:pt>
                <c:pt idx="626">
                  <c:v>128.06433081954518</c:v>
                </c:pt>
                <c:pt idx="627">
                  <c:v>127.93556553312993</c:v>
                </c:pt>
                <c:pt idx="628">
                  <c:v>127.80493804227024</c:v>
                </c:pt>
                <c:pt idx="629">
                  <c:v>127.67244834696611</c:v>
                </c:pt>
                <c:pt idx="630">
                  <c:v>127.53809644721753</c:v>
                </c:pt>
                <c:pt idx="631">
                  <c:v>127.4018823430245</c:v>
                </c:pt>
                <c:pt idx="632">
                  <c:v>127.26380603438703</c:v>
                </c:pt>
                <c:pt idx="633">
                  <c:v>127.12386752130512</c:v>
                </c:pt>
                <c:pt idx="634">
                  <c:v>126.98206680377876</c:v>
                </c:pt>
                <c:pt idx="635">
                  <c:v>126.83840388180796</c:v>
                </c:pt>
                <c:pt idx="636">
                  <c:v>126.69287875539271</c:v>
                </c:pt>
                <c:pt idx="637">
                  <c:v>126.54549142453303</c:v>
                </c:pt>
                <c:pt idx="638">
                  <c:v>126.39624188922889</c:v>
                </c:pt>
                <c:pt idx="639">
                  <c:v>126.2451301494803</c:v>
                </c:pt>
                <c:pt idx="640">
                  <c:v>126.09215620528728</c:v>
                </c:pt>
                <c:pt idx="641">
                  <c:v>125.93732005664981</c:v>
                </c:pt>
                <c:pt idx="642">
                  <c:v>125.7806217035679</c:v>
                </c:pt>
                <c:pt idx="643">
                  <c:v>125.62206114604155</c:v>
                </c:pt>
                <c:pt idx="644">
                  <c:v>125.46163838407074</c:v>
                </c:pt>
                <c:pt idx="645">
                  <c:v>125.2993534176555</c:v>
                </c:pt>
                <c:pt idx="646">
                  <c:v>125.1352062467958</c:v>
                </c:pt>
                <c:pt idx="647">
                  <c:v>124.96919687149166</c:v>
                </c:pt>
                <c:pt idx="648">
                  <c:v>124.80132529174308</c:v>
                </c:pt>
                <c:pt idx="649">
                  <c:v>124.63159150755006</c:v>
                </c:pt>
                <c:pt idx="650">
                  <c:v>124.45999551891259</c:v>
                </c:pt>
                <c:pt idx="651">
                  <c:v>124.28653732583068</c:v>
                </c:pt>
                <c:pt idx="652">
                  <c:v>124.11121692830432</c:v>
                </c:pt>
                <c:pt idx="653">
                  <c:v>123.93403432633352</c:v>
                </c:pt>
                <c:pt idx="654">
                  <c:v>123.75498951991827</c:v>
                </c:pt>
                <c:pt idx="655">
                  <c:v>123.57408250905858</c:v>
                </c:pt>
                <c:pt idx="656">
                  <c:v>123.39131329375445</c:v>
                </c:pt>
                <c:pt idx="657">
                  <c:v>123.20668187400587</c:v>
                </c:pt>
                <c:pt idx="658">
                  <c:v>123.02018824981285</c:v>
                </c:pt>
                <c:pt idx="659">
                  <c:v>122.83183242117538</c:v>
                </c:pt>
                <c:pt idx="660">
                  <c:v>122.64161438809346</c:v>
                </c:pt>
                <c:pt idx="661">
                  <c:v>122.4495341505671</c:v>
                </c:pt>
                <c:pt idx="662">
                  <c:v>122.2555917085963</c:v>
                </c:pt>
                <c:pt idx="663">
                  <c:v>122.05978706218106</c:v>
                </c:pt>
                <c:pt idx="664">
                  <c:v>121.86212021132137</c:v>
                </c:pt>
                <c:pt idx="665">
                  <c:v>121.66259115601723</c:v>
                </c:pt>
                <c:pt idx="666">
                  <c:v>121.46119989626865</c:v>
                </c:pt>
                <c:pt idx="667">
                  <c:v>121.25794643207563</c:v>
                </c:pt>
                <c:pt idx="668">
                  <c:v>121.05283076343815</c:v>
                </c:pt>
                <c:pt idx="669">
                  <c:v>120.84585289035624</c:v>
                </c:pt>
                <c:pt idx="670">
                  <c:v>120.63701281282988</c:v>
                </c:pt>
                <c:pt idx="671">
                  <c:v>120.42631053085908</c:v>
                </c:pt>
                <c:pt idx="672">
                  <c:v>120.21374604444384</c:v>
                </c:pt>
                <c:pt idx="673">
                  <c:v>119.99931935358414</c:v>
                </c:pt>
                <c:pt idx="674">
                  <c:v>119.78303045828001</c:v>
                </c:pt>
                <c:pt idx="675">
                  <c:v>119.56487935853143</c:v>
                </c:pt>
                <c:pt idx="676">
                  <c:v>119.34486605433841</c:v>
                </c:pt>
                <c:pt idx="677">
                  <c:v>119.12299054570094</c:v>
                </c:pt>
                <c:pt idx="678">
                  <c:v>118.89925283261903</c:v>
                </c:pt>
                <c:pt idx="679">
                  <c:v>118.67365291509267</c:v>
                </c:pt>
                <c:pt idx="680">
                  <c:v>118.44619079312187</c:v>
                </c:pt>
                <c:pt idx="681">
                  <c:v>118.21686646670662</c:v>
                </c:pt>
                <c:pt idx="682">
                  <c:v>117.98567993584693</c:v>
                </c:pt>
                <c:pt idx="683">
                  <c:v>117.75263120054279</c:v>
                </c:pt>
                <c:pt idx="684">
                  <c:v>117.51772026079422</c:v>
                </c:pt>
                <c:pt idx="685">
                  <c:v>117.2809471166012</c:v>
                </c:pt>
                <c:pt idx="686">
                  <c:v>117.04231176796372</c:v>
                </c:pt>
                <c:pt idx="687">
                  <c:v>116.80181421488182</c:v>
                </c:pt>
                <c:pt idx="688">
                  <c:v>116.55945445735546</c:v>
                </c:pt>
                <c:pt idx="689">
                  <c:v>116.31523249538465</c:v>
                </c:pt>
                <c:pt idx="690">
                  <c:v>116.0691483289694</c:v>
                </c:pt>
                <c:pt idx="691">
                  <c:v>115.82120195810971</c:v>
                </c:pt>
                <c:pt idx="692">
                  <c:v>115.57139338280558</c:v>
                </c:pt>
                <c:pt idx="693">
                  <c:v>115.319722603057</c:v>
                </c:pt>
                <c:pt idx="694">
                  <c:v>115.06618961886397</c:v>
                </c:pt>
                <c:pt idx="695">
                  <c:v>114.81079443022651</c:v>
                </c:pt>
                <c:pt idx="696">
                  <c:v>114.55353703714459</c:v>
                </c:pt>
                <c:pt idx="697">
                  <c:v>114.29441743961824</c:v>
                </c:pt>
                <c:pt idx="698">
                  <c:v>114.03343563764744</c:v>
                </c:pt>
                <c:pt idx="699">
                  <c:v>113.77059163123219</c:v>
                </c:pt>
                <c:pt idx="700">
                  <c:v>113.50588542037251</c:v>
                </c:pt>
                <c:pt idx="701">
                  <c:v>113.23931700506837</c:v>
                </c:pt>
                <c:pt idx="702">
                  <c:v>112.97088638531979</c:v>
                </c:pt>
                <c:pt idx="703">
                  <c:v>112.70059356112677</c:v>
                </c:pt>
                <c:pt idx="704">
                  <c:v>112.4284385324893</c:v>
                </c:pt>
                <c:pt idx="705">
                  <c:v>112.15442129940739</c:v>
                </c:pt>
                <c:pt idx="706">
                  <c:v>111.87854186188103</c:v>
                </c:pt>
                <c:pt idx="707">
                  <c:v>111.60080021991023</c:v>
                </c:pt>
                <c:pt idx="708">
                  <c:v>111.32119637349498</c:v>
                </c:pt>
                <c:pt idx="709">
                  <c:v>111.03973032263529</c:v>
                </c:pt>
                <c:pt idx="710">
                  <c:v>110.75640206733115</c:v>
                </c:pt>
                <c:pt idx="711">
                  <c:v>110.47121160758257</c:v>
                </c:pt>
                <c:pt idx="712">
                  <c:v>110.18415894338955</c:v>
                </c:pt>
                <c:pt idx="713">
                  <c:v>109.89524407475209</c:v>
                </c:pt>
                <c:pt idx="714">
                  <c:v>109.60446700167017</c:v>
                </c:pt>
                <c:pt idx="715">
                  <c:v>109.31182772414381</c:v>
                </c:pt>
                <c:pt idx="716">
                  <c:v>109.01732624217301</c:v>
                </c:pt>
                <c:pt idx="717">
                  <c:v>108.72096255575777</c:v>
                </c:pt>
                <c:pt idx="718">
                  <c:v>108.42273666489808</c:v>
                </c:pt>
                <c:pt idx="719">
                  <c:v>108.12264856959395</c:v>
                </c:pt>
                <c:pt idx="720">
                  <c:v>107.82069826984537</c:v>
                </c:pt>
                <c:pt idx="721">
                  <c:v>107.51688576565235</c:v>
                </c:pt>
                <c:pt idx="722">
                  <c:v>107.21121105701488</c:v>
                </c:pt>
                <c:pt idx="723">
                  <c:v>106.90367414393296</c:v>
                </c:pt>
                <c:pt idx="724">
                  <c:v>106.59427502640661</c:v>
                </c:pt>
                <c:pt idx="725">
                  <c:v>106.2830137044358</c:v>
                </c:pt>
                <c:pt idx="726">
                  <c:v>105.96989017802056</c:v>
                </c:pt>
                <c:pt idx="727">
                  <c:v>105.65490444716087</c:v>
                </c:pt>
                <c:pt idx="728">
                  <c:v>105.33805651185673</c:v>
                </c:pt>
                <c:pt idx="729">
                  <c:v>105.01934637210816</c:v>
                </c:pt>
                <c:pt idx="730">
                  <c:v>104.69877402791514</c:v>
                </c:pt>
                <c:pt idx="731">
                  <c:v>104.37633947927766</c:v>
                </c:pt>
                <c:pt idx="732">
                  <c:v>104.05204272619575</c:v>
                </c:pt>
                <c:pt idx="733">
                  <c:v>103.72588376866939</c:v>
                </c:pt>
                <c:pt idx="734">
                  <c:v>103.3978626066986</c:v>
                </c:pt>
                <c:pt idx="735">
                  <c:v>103.06797924028335</c:v>
                </c:pt>
                <c:pt idx="736">
                  <c:v>102.73623366942365</c:v>
                </c:pt>
                <c:pt idx="737">
                  <c:v>102.40262589411952</c:v>
                </c:pt>
                <c:pt idx="738">
                  <c:v>102.06715591437094</c:v>
                </c:pt>
                <c:pt idx="739">
                  <c:v>101.72982373017793</c:v>
                </c:pt>
                <c:pt idx="740">
                  <c:v>101.39062934154046</c:v>
                </c:pt>
                <c:pt idx="741">
                  <c:v>101.04957274845854</c:v>
                </c:pt>
                <c:pt idx="742">
                  <c:v>100.70665395093219</c:v>
                </c:pt>
                <c:pt idx="743">
                  <c:v>100.36187294896139</c:v>
                </c:pt>
                <c:pt idx="744">
                  <c:v>100.01522974254614</c:v>
                </c:pt>
                <c:pt idx="745">
                  <c:v>99.666724331686453</c:v>
                </c:pt>
                <c:pt idx="746">
                  <c:v>99.316356716382316</c:v>
                </c:pt>
                <c:pt idx="747">
                  <c:v>98.964126896633744</c:v>
                </c:pt>
                <c:pt idx="748">
                  <c:v>98.610034872440721</c:v>
                </c:pt>
                <c:pt idx="749">
                  <c:v>98.254080643803249</c:v>
                </c:pt>
                <c:pt idx="750">
                  <c:v>97.896264210721341</c:v>
                </c:pt>
                <c:pt idx="751">
                  <c:v>97.536585573194984</c:v>
                </c:pt>
                <c:pt idx="752">
                  <c:v>97.175044731224176</c:v>
                </c:pt>
                <c:pt idx="753">
                  <c:v>96.811641684808933</c:v>
                </c:pt>
                <c:pt idx="754">
                  <c:v>96.44637643394924</c:v>
                </c:pt>
                <c:pt idx="755">
                  <c:v>96.079248978645111</c:v>
                </c:pt>
                <c:pt idx="756">
                  <c:v>95.710259318896533</c:v>
                </c:pt>
                <c:pt idx="757">
                  <c:v>95.339407454703505</c:v>
                </c:pt>
                <c:pt idx="758">
                  <c:v>94.966693386066041</c:v>
                </c:pt>
                <c:pt idx="759">
                  <c:v>94.592117112984127</c:v>
                </c:pt>
                <c:pt idx="760">
                  <c:v>94.215678635457778</c:v>
                </c:pt>
                <c:pt idx="761">
                  <c:v>93.837377953486978</c:v>
                </c:pt>
                <c:pt idx="762">
                  <c:v>93.457215067071729</c:v>
                </c:pt>
                <c:pt idx="763">
                  <c:v>93.075189976212044</c:v>
                </c:pt>
                <c:pt idx="764">
                  <c:v>92.69130268090791</c:v>
                </c:pt>
                <c:pt idx="765">
                  <c:v>92.305553181159326</c:v>
                </c:pt>
                <c:pt idx="766">
                  <c:v>91.917941476966305</c:v>
                </c:pt>
                <c:pt idx="767">
                  <c:v>91.528467568328836</c:v>
                </c:pt>
                <c:pt idx="768">
                  <c:v>91.13713145524693</c:v>
                </c:pt>
                <c:pt idx="769">
                  <c:v>90.743933137720575</c:v>
                </c:pt>
                <c:pt idx="770">
                  <c:v>90.348872615749769</c:v>
                </c:pt>
                <c:pt idx="771">
                  <c:v>89.951949889334529</c:v>
                </c:pt>
                <c:pt idx="772">
                  <c:v>89.553164958474838</c:v>
                </c:pt>
                <c:pt idx="773">
                  <c:v>89.152517823170697</c:v>
                </c:pt>
                <c:pt idx="774">
                  <c:v>88.750008483422121</c:v>
                </c:pt>
                <c:pt idx="775">
                  <c:v>88.345636939229095</c:v>
                </c:pt>
                <c:pt idx="776">
                  <c:v>87.939403190591634</c:v>
                </c:pt>
                <c:pt idx="777">
                  <c:v>87.531307237509722</c:v>
                </c:pt>
                <c:pt idx="778">
                  <c:v>87.121349079983361</c:v>
                </c:pt>
                <c:pt idx="779">
                  <c:v>86.709528718012564</c:v>
                </c:pt>
                <c:pt idx="780">
                  <c:v>86.295846151597317</c:v>
                </c:pt>
                <c:pt idx="781">
                  <c:v>85.880301380737635</c:v>
                </c:pt>
                <c:pt idx="782">
                  <c:v>85.462894405433502</c:v>
                </c:pt>
                <c:pt idx="783">
                  <c:v>85.04362522568492</c:v>
                </c:pt>
                <c:pt idx="784">
                  <c:v>84.622493841491902</c:v>
                </c:pt>
                <c:pt idx="785">
                  <c:v>84.199500252854435</c:v>
                </c:pt>
                <c:pt idx="786">
                  <c:v>83.774644459772517</c:v>
                </c:pt>
                <c:pt idx="787">
                  <c:v>83.347926462246164</c:v>
                </c:pt>
                <c:pt idx="788">
                  <c:v>82.919346260275361</c:v>
                </c:pt>
                <c:pt idx="789">
                  <c:v>82.488903853860123</c:v>
                </c:pt>
                <c:pt idx="790">
                  <c:v>82.056599243000434</c:v>
                </c:pt>
                <c:pt idx="791">
                  <c:v>81.622432427696296</c:v>
                </c:pt>
                <c:pt idx="792">
                  <c:v>81.186403407947722</c:v>
                </c:pt>
                <c:pt idx="793">
                  <c:v>80.748512183754698</c:v>
                </c:pt>
                <c:pt idx="794">
                  <c:v>80.308758755117225</c:v>
                </c:pt>
                <c:pt idx="795">
                  <c:v>79.867143122035316</c:v>
                </c:pt>
                <c:pt idx="796">
                  <c:v>79.423665284508957</c:v>
                </c:pt>
                <c:pt idx="797">
                  <c:v>78.978325242538162</c:v>
                </c:pt>
                <c:pt idx="798">
                  <c:v>78.531122996122917</c:v>
                </c:pt>
                <c:pt idx="799">
                  <c:v>78.082058545263223</c:v>
                </c:pt>
                <c:pt idx="800">
                  <c:v>77.631131889959093</c:v>
                </c:pt>
                <c:pt idx="801">
                  <c:v>77.178343030210513</c:v>
                </c:pt>
                <c:pt idx="802">
                  <c:v>76.723691966017498</c:v>
                </c:pt>
                <c:pt idx="803">
                  <c:v>76.267178697380032</c:v>
                </c:pt>
                <c:pt idx="804">
                  <c:v>75.808803224298117</c:v>
                </c:pt>
                <c:pt idx="805">
                  <c:v>75.348565546771766</c:v>
                </c:pt>
                <c:pt idx="806">
                  <c:v>74.886465664800966</c:v>
                </c:pt>
                <c:pt idx="807">
                  <c:v>74.422503578385715</c:v>
                </c:pt>
                <c:pt idx="808">
                  <c:v>73.956679287526029</c:v>
                </c:pt>
                <c:pt idx="809">
                  <c:v>73.488992792221893</c:v>
                </c:pt>
                <c:pt idx="810">
                  <c:v>73.019444092473321</c:v>
                </c:pt>
                <c:pt idx="811">
                  <c:v>72.5480331882803</c:v>
                </c:pt>
                <c:pt idx="812">
                  <c:v>72.074760079642829</c:v>
                </c:pt>
                <c:pt idx="813">
                  <c:v>71.599624766560922</c:v>
                </c:pt>
                <c:pt idx="814">
                  <c:v>71.122627249034565</c:v>
                </c:pt>
                <c:pt idx="815">
                  <c:v>70.643767527063758</c:v>
                </c:pt>
                <c:pt idx="816">
                  <c:v>70.163045600648516</c:v>
                </c:pt>
                <c:pt idx="817">
                  <c:v>69.680461469788824</c:v>
                </c:pt>
                <c:pt idx="818">
                  <c:v>69.196015134484696</c:v>
                </c:pt>
                <c:pt idx="819">
                  <c:v>68.709706594736119</c:v>
                </c:pt>
                <c:pt idx="820">
                  <c:v>68.221535850543091</c:v>
                </c:pt>
                <c:pt idx="821">
                  <c:v>67.731502901905628</c:v>
                </c:pt>
                <c:pt idx="822">
                  <c:v>67.239607748823715</c:v>
                </c:pt>
                <c:pt idx="823">
                  <c:v>66.745850391297367</c:v>
                </c:pt>
                <c:pt idx="824">
                  <c:v>66.250230829326568</c:v>
                </c:pt>
                <c:pt idx="825">
                  <c:v>65.75274906291132</c:v>
                </c:pt>
                <c:pt idx="826">
                  <c:v>65.253405092051636</c:v>
                </c:pt>
                <c:pt idx="827">
                  <c:v>64.752198916747503</c:v>
                </c:pt>
                <c:pt idx="828">
                  <c:v>64.249130536998919</c:v>
                </c:pt>
                <c:pt idx="829">
                  <c:v>63.7441999528059</c:v>
                </c:pt>
                <c:pt idx="830">
                  <c:v>63.237407164168431</c:v>
                </c:pt>
                <c:pt idx="831">
                  <c:v>62.728752171086519</c:v>
                </c:pt>
                <c:pt idx="832">
                  <c:v>62.218234973560165</c:v>
                </c:pt>
                <c:pt idx="833">
                  <c:v>61.705855571589368</c:v>
                </c:pt>
                <c:pt idx="834">
                  <c:v>61.19161396517412</c:v>
                </c:pt>
                <c:pt idx="835">
                  <c:v>60.675510154314431</c:v>
                </c:pt>
                <c:pt idx="836">
                  <c:v>60.157544139010298</c:v>
                </c:pt>
                <c:pt idx="837">
                  <c:v>59.637715919261723</c:v>
                </c:pt>
                <c:pt idx="838">
                  <c:v>59.116025495068705</c:v>
                </c:pt>
                <c:pt idx="839">
                  <c:v>58.592472866431237</c:v>
                </c:pt>
                <c:pt idx="840">
                  <c:v>58.067058033349326</c:v>
                </c:pt>
                <c:pt idx="841">
                  <c:v>57.539780995822973</c:v>
                </c:pt>
                <c:pt idx="842">
                  <c:v>57.010641753852177</c:v>
                </c:pt>
                <c:pt idx="843">
                  <c:v>56.479640307436931</c:v>
                </c:pt>
                <c:pt idx="844">
                  <c:v>55.946776656577242</c:v>
                </c:pt>
                <c:pt idx="845">
                  <c:v>55.412050801273111</c:v>
                </c:pt>
                <c:pt idx="846">
                  <c:v>54.875462741524537</c:v>
                </c:pt>
                <c:pt idx="847">
                  <c:v>54.337012477331513</c:v>
                </c:pt>
                <c:pt idx="848">
                  <c:v>53.796700008694046</c:v>
                </c:pt>
                <c:pt idx="849">
                  <c:v>53.254525335612136</c:v>
                </c:pt>
                <c:pt idx="850">
                  <c:v>52.710488458085784</c:v>
                </c:pt>
                <c:pt idx="851">
                  <c:v>52.164589376114982</c:v>
                </c:pt>
                <c:pt idx="852">
                  <c:v>51.616828089699737</c:v>
                </c:pt>
                <c:pt idx="853">
                  <c:v>51.06720459884005</c:v>
                </c:pt>
                <c:pt idx="854">
                  <c:v>50.51571890353592</c:v>
                </c:pt>
                <c:pt idx="855">
                  <c:v>49.962371003787339</c:v>
                </c:pt>
                <c:pt idx="856">
                  <c:v>49.407160899594317</c:v>
                </c:pt>
                <c:pt idx="857">
                  <c:v>48.850088590956851</c:v>
                </c:pt>
                <c:pt idx="858">
                  <c:v>48.291154077874943</c:v>
                </c:pt>
                <c:pt idx="859">
                  <c:v>47.730357360348592</c:v>
                </c:pt>
                <c:pt idx="860">
                  <c:v>47.167698438377791</c:v>
                </c:pt>
                <c:pt idx="861">
                  <c:v>46.603177311962547</c:v>
                </c:pt>
                <c:pt idx="862">
                  <c:v>46.036793981102861</c:v>
                </c:pt>
                <c:pt idx="863">
                  <c:v>45.468548445798731</c:v>
                </c:pt>
                <c:pt idx="864">
                  <c:v>44.898440706050152</c:v>
                </c:pt>
                <c:pt idx="865">
                  <c:v>44.326470761857131</c:v>
                </c:pt>
                <c:pt idx="866">
                  <c:v>43.752638613219666</c:v>
                </c:pt>
                <c:pt idx="867">
                  <c:v>43.176944260137759</c:v>
                </c:pt>
                <c:pt idx="868">
                  <c:v>42.599387702611402</c:v>
                </c:pt>
                <c:pt idx="869">
                  <c:v>42.019968940640602</c:v>
                </c:pt>
                <c:pt idx="870">
                  <c:v>41.43868797422536</c:v>
                </c:pt>
                <c:pt idx="871">
                  <c:v>40.855544803365675</c:v>
                </c:pt>
                <c:pt idx="872">
                  <c:v>40.270539428061539</c:v>
                </c:pt>
                <c:pt idx="873">
                  <c:v>39.683671848312962</c:v>
                </c:pt>
                <c:pt idx="874">
                  <c:v>39.094942064119941</c:v>
                </c:pt>
                <c:pt idx="875">
                  <c:v>38.504350075482478</c:v>
                </c:pt>
                <c:pt idx="876">
                  <c:v>37.911895882400565</c:v>
                </c:pt>
                <c:pt idx="877">
                  <c:v>37.317579484874209</c:v>
                </c:pt>
                <c:pt idx="878">
                  <c:v>36.72140088290341</c:v>
                </c:pt>
                <c:pt idx="879">
                  <c:v>36.123360076488169</c:v>
                </c:pt>
                <c:pt idx="880">
                  <c:v>35.523457065628484</c:v>
                </c:pt>
                <c:pt idx="881">
                  <c:v>34.921691850324351</c:v>
                </c:pt>
                <c:pt idx="882">
                  <c:v>34.318064430575774</c:v>
                </c:pt>
                <c:pt idx="883">
                  <c:v>33.712574806382754</c:v>
                </c:pt>
                <c:pt idx="884">
                  <c:v>33.105222977745292</c:v>
                </c:pt>
                <c:pt idx="885">
                  <c:v>32.49600894466338</c:v>
                </c:pt>
                <c:pt idx="886">
                  <c:v>31.884932707137029</c:v>
                </c:pt>
                <c:pt idx="887">
                  <c:v>31.271994265166235</c:v>
                </c:pt>
                <c:pt idx="888">
                  <c:v>30.657193618750995</c:v>
                </c:pt>
                <c:pt idx="889">
                  <c:v>30.040530767891312</c:v>
                </c:pt>
                <c:pt idx="890">
                  <c:v>29.422005712587183</c:v>
                </c:pt>
                <c:pt idx="891">
                  <c:v>28.801618452838611</c:v>
                </c:pt>
                <c:pt idx="892">
                  <c:v>28.179368988645592</c:v>
                </c:pt>
                <c:pt idx="893">
                  <c:v>27.555257320008131</c:v>
                </c:pt>
                <c:pt idx="894">
                  <c:v>26.929283446926224</c:v>
                </c:pt>
                <c:pt idx="895">
                  <c:v>26.301447369399874</c:v>
                </c:pt>
                <c:pt idx="896">
                  <c:v>25.671749087429077</c:v>
                </c:pt>
                <c:pt idx="897">
                  <c:v>25.040188601013838</c:v>
                </c:pt>
                <c:pt idx="898">
                  <c:v>24.406765910154153</c:v>
                </c:pt>
                <c:pt idx="899">
                  <c:v>23.771481014850025</c:v>
                </c:pt>
                <c:pt idx="900">
                  <c:v>23.134333915101454</c:v>
                </c:pt>
                <c:pt idx="901">
                  <c:v>22.495324610908437</c:v>
                </c:pt>
                <c:pt idx="902">
                  <c:v>21.854453102270977</c:v>
                </c:pt>
                <c:pt idx="903">
                  <c:v>21.211719389189071</c:v>
                </c:pt>
                <c:pt idx="904">
                  <c:v>20.567123471662722</c:v>
                </c:pt>
                <c:pt idx="905">
                  <c:v>19.920665349691927</c:v>
                </c:pt>
                <c:pt idx="906">
                  <c:v>19.272345023276689</c:v>
                </c:pt>
                <c:pt idx="907">
                  <c:v>18.622162492417004</c:v>
                </c:pt>
                <c:pt idx="908">
                  <c:v>17.970117757112877</c:v>
                </c:pt>
                <c:pt idx="909">
                  <c:v>17.316210817364304</c:v>
                </c:pt>
                <c:pt idx="910">
                  <c:v>16.660441673171288</c:v>
                </c:pt>
                <c:pt idx="911">
                  <c:v>16.002810324533826</c:v>
                </c:pt>
                <c:pt idx="912">
                  <c:v>15.343316771451921</c:v>
                </c:pt>
                <c:pt idx="913">
                  <c:v>14.681961013925571</c:v>
                </c:pt>
                <c:pt idx="914">
                  <c:v>14.018743051954777</c:v>
                </c:pt>
                <c:pt idx="915">
                  <c:v>13.353662885539539</c:v>
                </c:pt>
                <c:pt idx="916">
                  <c:v>12.686720514679855</c:v>
                </c:pt>
                <c:pt idx="917">
                  <c:v>12.017915939375728</c:v>
                </c:pt>
                <c:pt idx="918">
                  <c:v>11.347249159627156</c:v>
                </c:pt>
                <c:pt idx="919">
                  <c:v>10.674720175434139</c:v>
                </c:pt>
                <c:pt idx="920">
                  <c:v>10.000328986796678</c:v>
                </c:pt>
                <c:pt idx="921">
                  <c:v>9.3240755937147721</c:v>
                </c:pt>
                <c:pt idx="922">
                  <c:v>8.6459599961884219</c:v>
                </c:pt>
                <c:pt idx="923">
                  <c:v>7.9659821942176263</c:v>
                </c:pt>
                <c:pt idx="924">
                  <c:v>7.2841421878023862</c:v>
                </c:pt>
                <c:pt idx="925">
                  <c:v>6.6004399769427016</c:v>
                </c:pt>
                <c:pt idx="926">
                  <c:v>5.9148755616385733</c:v>
                </c:pt>
                <c:pt idx="927">
                  <c:v>5.2274489418900005</c:v>
                </c:pt>
                <c:pt idx="928">
                  <c:v>4.5381601176969832</c:v>
                </c:pt>
                <c:pt idx="929">
                  <c:v>3.8470090890595214</c:v>
                </c:pt>
                <c:pt idx="930">
                  <c:v>3.1539958559776151</c:v>
                </c:pt>
                <c:pt idx="931">
                  <c:v>2.4591204184512643</c:v>
                </c:pt>
                <c:pt idx="932">
                  <c:v>1.7623827764804689</c:v>
                </c:pt>
                <c:pt idx="933">
                  <c:v>1.0637829300652293</c:v>
                </c:pt>
                <c:pt idx="934">
                  <c:v>0.36332087920554529</c:v>
                </c:pt>
                <c:pt idx="935">
                  <c:v>-0.33900337609858311</c:v>
                </c:pt>
                <c:pt idx="936">
                  <c:v>-1.0431898358471561</c:v>
                </c:pt>
                <c:pt idx="937">
                  <c:v>-1.7492385000401733</c:v>
                </c:pt>
                <c:pt idx="938">
                  <c:v>-2.4571493686776353</c:v>
                </c:pt>
                <c:pt idx="939">
                  <c:v>-3.1669224417595414</c:v>
                </c:pt>
                <c:pt idx="940">
                  <c:v>-3.878557719285892</c:v>
                </c:pt>
                <c:pt idx="941">
                  <c:v>-4.5920552012566871</c:v>
                </c:pt>
                <c:pt idx="942">
                  <c:v>-5.3074148876719267</c:v>
                </c:pt>
                <c:pt idx="943">
                  <c:v>-6.0246367785316108</c:v>
                </c:pt>
                <c:pt idx="944">
                  <c:v>-6.7437208738357395</c:v>
                </c:pt>
                <c:pt idx="945">
                  <c:v>-7.4646671735843126</c:v>
                </c:pt>
                <c:pt idx="946">
                  <c:v>-8.1874756777773285</c:v>
                </c:pt>
                <c:pt idx="947">
                  <c:v>-8.9121463864147898</c:v>
                </c:pt>
                <c:pt idx="948">
                  <c:v>-9.6386792994966957</c:v>
                </c:pt>
                <c:pt idx="949">
                  <c:v>-10.367074417023046</c:v>
                </c:pt>
                <c:pt idx="950">
                  <c:v>-11.097331738993841</c:v>
                </c:pt>
                <c:pt idx="951">
                  <c:v>-11.82945126540908</c:v>
                </c:pt>
                <c:pt idx="952">
                  <c:v>-12.563432996268762</c:v>
                </c:pt>
                <c:pt idx="953">
                  <c:v>-13.299276931572889</c:v>
                </c:pt>
                <c:pt idx="954">
                  <c:v>-14.03698307132146</c:v>
                </c:pt>
                <c:pt idx="955">
                  <c:v>-14.776551415514476</c:v>
                </c:pt>
                <c:pt idx="956">
                  <c:v>-15.517981964151936</c:v>
                </c:pt>
                <c:pt idx="957">
                  <c:v>-16.261274717233842</c:v>
                </c:pt>
                <c:pt idx="958">
                  <c:v>-17.006429674760192</c:v>
                </c:pt>
                <c:pt idx="959">
                  <c:v>-17.753446836730987</c:v>
                </c:pt>
                <c:pt idx="960">
                  <c:v>-18.502326203146225</c:v>
                </c:pt>
                <c:pt idx="961">
                  <c:v>-19.25306777400591</c:v>
                </c:pt>
                <c:pt idx="962">
                  <c:v>-20.005671549310037</c:v>
                </c:pt>
                <c:pt idx="963">
                  <c:v>-20.760137529058607</c:v>
                </c:pt>
                <c:pt idx="964">
                  <c:v>-21.516465713251623</c:v>
                </c:pt>
                <c:pt idx="965">
                  <c:v>-22.274656101889082</c:v>
                </c:pt>
                <c:pt idx="966">
                  <c:v>-23.034708694970988</c:v>
                </c:pt>
                <c:pt idx="967">
                  <c:v>-23.796623492497336</c:v>
                </c:pt>
                <c:pt idx="968">
                  <c:v>-24.56040049446813</c:v>
                </c:pt>
                <c:pt idx="969">
                  <c:v>-25.326039700883367</c:v>
                </c:pt>
                <c:pt idx="970">
                  <c:v>-26.09354111174305</c:v>
                </c:pt>
                <c:pt idx="971">
                  <c:v>-26.862904727047177</c:v>
                </c:pt>
                <c:pt idx="972">
                  <c:v>-27.634130546795749</c:v>
                </c:pt>
                <c:pt idx="973">
                  <c:v>-28.407218570988764</c:v>
                </c:pt>
                <c:pt idx="974">
                  <c:v>-29.182168799626226</c:v>
                </c:pt>
                <c:pt idx="975">
                  <c:v>-29.95898123270813</c:v>
                </c:pt>
                <c:pt idx="976">
                  <c:v>-30.73765587023448</c:v>
                </c:pt>
                <c:pt idx="977">
                  <c:v>-31.518192712205273</c:v>
                </c:pt>
                <c:pt idx="978">
                  <c:v>-32.300591758620513</c:v>
                </c:pt>
                <c:pt idx="979">
                  <c:v>-33.084853009480199</c:v>
                </c:pt>
                <c:pt idx="980">
                  <c:v>-33.870976464784327</c:v>
                </c:pt>
                <c:pt idx="981">
                  <c:v>-34.658962124532906</c:v>
                </c:pt>
              </c:numCache>
            </c:numRef>
          </c:yVal>
          <c:smooth val="1"/>
        </c:ser>
        <c:axId val="103154048"/>
        <c:axId val="103156352"/>
      </c:scatterChart>
      <c:valAx>
        <c:axId val="1031540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 (s)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446939502932528"/>
              <c:y val="0.9268506199656078"/>
            </c:manualLayout>
          </c:layout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03156352"/>
        <c:crosses val="autoZero"/>
        <c:crossBetween val="midCat"/>
      </c:valAx>
      <c:valAx>
        <c:axId val="10315635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>
                    <a:latin typeface="+mj-lt"/>
                  </a:rPr>
                  <a:t>y</a:t>
                </a:r>
                <a:r>
                  <a:rPr lang="en-US" sz="1400"/>
                  <a:t> (m)</a:t>
                </a:r>
              </a:p>
            </c:rich>
          </c:tx>
          <c:layout>
            <c:manualLayout>
              <c:xMode val="edge"/>
              <c:yMode val="edge"/>
              <c:x val="7.3877802311748094E-3"/>
              <c:y val="0.44228244196748162"/>
            </c:manualLayout>
          </c:layout>
        </c:title>
        <c:numFmt formatCode="0.00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03154048"/>
        <c:crosses val="autoZero"/>
        <c:crossBetween val="midCat"/>
      </c:valAx>
    </c:plotArea>
    <c:plotVisOnly val="1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67" l="0.70000000000000062" r="0.70000000000000062" t="0.75000000000000167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rakieta!$U$14:$U$2179</c:f>
            </c:numRef>
          </c:xVal>
          <c:yVal>
            <c:numRef>
              <c:f>rakieta!$Y$14:$Y$316</c:f>
            </c:numRef>
          </c:yVal>
          <c:smooth val="1"/>
        </c:ser>
        <c:ser>
          <c:idx val="1"/>
          <c:order val="1"/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rakieta!$O$14:$O$995</c:f>
              <c:numCache>
                <c:formatCode>General</c:formatCode>
                <c:ptCount val="982"/>
                <c:pt idx="0">
                  <c:v>0</c:v>
                </c:pt>
                <c:pt idx="1">
                  <c:v>1.3777777777777764E-2</c:v>
                </c:pt>
                <c:pt idx="2">
                  <c:v>2.7555555555555528E-2</c:v>
                </c:pt>
                <c:pt idx="3">
                  <c:v>4.1333333333333291E-2</c:v>
                </c:pt>
                <c:pt idx="4">
                  <c:v>5.5111111111111055E-2</c:v>
                </c:pt>
                <c:pt idx="5">
                  <c:v>6.8888888888888819E-2</c:v>
                </c:pt>
                <c:pt idx="6">
                  <c:v>8.2666666666666583E-2</c:v>
                </c:pt>
                <c:pt idx="7">
                  <c:v>9.6444444444444347E-2</c:v>
                </c:pt>
                <c:pt idx="8">
                  <c:v>0.11022222222222211</c:v>
                </c:pt>
                <c:pt idx="9">
                  <c:v>0.12399999999999987</c:v>
                </c:pt>
                <c:pt idx="10">
                  <c:v>0.13777777777777764</c:v>
                </c:pt>
                <c:pt idx="11">
                  <c:v>0.15155555555555539</c:v>
                </c:pt>
                <c:pt idx="12">
                  <c:v>0.16533333333333317</c:v>
                </c:pt>
                <c:pt idx="13">
                  <c:v>0.17911111111111094</c:v>
                </c:pt>
                <c:pt idx="14">
                  <c:v>0.19288888888888872</c:v>
                </c:pt>
                <c:pt idx="15">
                  <c:v>0.2066666666666665</c:v>
                </c:pt>
                <c:pt idx="16">
                  <c:v>0.22044444444444428</c:v>
                </c:pt>
                <c:pt idx="17">
                  <c:v>0.23422222222222205</c:v>
                </c:pt>
                <c:pt idx="18">
                  <c:v>0.24799999999999983</c:v>
                </c:pt>
                <c:pt idx="19">
                  <c:v>0.26177777777777761</c:v>
                </c:pt>
                <c:pt idx="20">
                  <c:v>0.27555555555555539</c:v>
                </c:pt>
                <c:pt idx="21">
                  <c:v>0.28933333333333316</c:v>
                </c:pt>
                <c:pt idx="22">
                  <c:v>0.30311111111111094</c:v>
                </c:pt>
                <c:pt idx="23">
                  <c:v>0.31688888888888872</c:v>
                </c:pt>
                <c:pt idx="24">
                  <c:v>0.3306666666666665</c:v>
                </c:pt>
                <c:pt idx="25">
                  <c:v>0.34444444444444428</c:v>
                </c:pt>
                <c:pt idx="26">
                  <c:v>0.35822222222222205</c:v>
                </c:pt>
                <c:pt idx="27">
                  <c:v>0.37199999999999983</c:v>
                </c:pt>
                <c:pt idx="28">
                  <c:v>0.38577777777777761</c:v>
                </c:pt>
                <c:pt idx="29">
                  <c:v>0.39955555555555539</c:v>
                </c:pt>
                <c:pt idx="30">
                  <c:v>0.41333333333333316</c:v>
                </c:pt>
                <c:pt idx="31">
                  <c:v>0.42711111111111094</c:v>
                </c:pt>
                <c:pt idx="32">
                  <c:v>0.44088888888888872</c:v>
                </c:pt>
                <c:pt idx="33">
                  <c:v>0.4546666666666665</c:v>
                </c:pt>
                <c:pt idx="34">
                  <c:v>0.46844444444444427</c:v>
                </c:pt>
                <c:pt idx="35">
                  <c:v>0.48222222222222205</c:v>
                </c:pt>
                <c:pt idx="36">
                  <c:v>0.49599999999999983</c:v>
                </c:pt>
                <c:pt idx="37">
                  <c:v>0.50977777777777755</c:v>
                </c:pt>
                <c:pt idx="38">
                  <c:v>0.52355555555555533</c:v>
                </c:pt>
                <c:pt idx="39">
                  <c:v>0.53733333333333311</c:v>
                </c:pt>
                <c:pt idx="40">
                  <c:v>0.55111111111111089</c:v>
                </c:pt>
                <c:pt idx="41">
                  <c:v>0.56488888888888866</c:v>
                </c:pt>
                <c:pt idx="42">
                  <c:v>0.57866666666666644</c:v>
                </c:pt>
                <c:pt idx="43">
                  <c:v>0.59244444444444422</c:v>
                </c:pt>
                <c:pt idx="44">
                  <c:v>0.606222222222222</c:v>
                </c:pt>
                <c:pt idx="45">
                  <c:v>0.61999999999999977</c:v>
                </c:pt>
                <c:pt idx="46">
                  <c:v>0.63377777777777755</c:v>
                </c:pt>
                <c:pt idx="47">
                  <c:v>0.64755555555555533</c:v>
                </c:pt>
                <c:pt idx="48">
                  <c:v>0.66133333333333311</c:v>
                </c:pt>
                <c:pt idx="49">
                  <c:v>0.67511111111111088</c:v>
                </c:pt>
                <c:pt idx="50">
                  <c:v>0.68888888888888866</c:v>
                </c:pt>
                <c:pt idx="51">
                  <c:v>0.70266666666666644</c:v>
                </c:pt>
                <c:pt idx="52">
                  <c:v>0.71644444444444422</c:v>
                </c:pt>
                <c:pt idx="53">
                  <c:v>0.73022222222222199</c:v>
                </c:pt>
                <c:pt idx="54">
                  <c:v>0.74399999999999977</c:v>
                </c:pt>
                <c:pt idx="55">
                  <c:v>0.75777777777777755</c:v>
                </c:pt>
                <c:pt idx="56">
                  <c:v>0.77155555555555533</c:v>
                </c:pt>
                <c:pt idx="57">
                  <c:v>0.78533333333333311</c:v>
                </c:pt>
                <c:pt idx="58">
                  <c:v>0.79911111111111088</c:v>
                </c:pt>
                <c:pt idx="59">
                  <c:v>0.81288888888888866</c:v>
                </c:pt>
                <c:pt idx="60">
                  <c:v>0.82666666666666644</c:v>
                </c:pt>
                <c:pt idx="61">
                  <c:v>0.84044444444444422</c:v>
                </c:pt>
                <c:pt idx="62">
                  <c:v>0.85422222222222199</c:v>
                </c:pt>
                <c:pt idx="63">
                  <c:v>0.86799999999999977</c:v>
                </c:pt>
                <c:pt idx="64">
                  <c:v>0.88177777777777755</c:v>
                </c:pt>
                <c:pt idx="65">
                  <c:v>0.89555555555555533</c:v>
                </c:pt>
                <c:pt idx="66">
                  <c:v>0.9093333333333331</c:v>
                </c:pt>
                <c:pt idx="67">
                  <c:v>0.92311111111111088</c:v>
                </c:pt>
                <c:pt idx="68">
                  <c:v>0.93688888888888866</c:v>
                </c:pt>
                <c:pt idx="69">
                  <c:v>0.95066666666666644</c:v>
                </c:pt>
                <c:pt idx="70">
                  <c:v>0.96444444444444422</c:v>
                </c:pt>
                <c:pt idx="71">
                  <c:v>0.97822222222222199</c:v>
                </c:pt>
                <c:pt idx="72">
                  <c:v>0.99199999999999977</c:v>
                </c:pt>
                <c:pt idx="73">
                  <c:v>1.0057777777777774</c:v>
                </c:pt>
                <c:pt idx="74">
                  <c:v>1.0195555555555551</c:v>
                </c:pt>
                <c:pt idx="75">
                  <c:v>1.0333333333333328</c:v>
                </c:pt>
                <c:pt idx="76">
                  <c:v>1.0471111111111104</c:v>
                </c:pt>
                <c:pt idx="77">
                  <c:v>1.0608888888888881</c:v>
                </c:pt>
                <c:pt idx="78">
                  <c:v>1.0746666666666658</c:v>
                </c:pt>
                <c:pt idx="79">
                  <c:v>1.0884444444444434</c:v>
                </c:pt>
                <c:pt idx="80">
                  <c:v>1.1022222222222211</c:v>
                </c:pt>
                <c:pt idx="81">
                  <c:v>1.1159999999999988</c:v>
                </c:pt>
                <c:pt idx="82">
                  <c:v>1.1297777777777764</c:v>
                </c:pt>
                <c:pt idx="83">
                  <c:v>1.1435555555555541</c:v>
                </c:pt>
                <c:pt idx="84">
                  <c:v>1.1573333333333318</c:v>
                </c:pt>
                <c:pt idx="85">
                  <c:v>1.1711111111111094</c:v>
                </c:pt>
                <c:pt idx="86">
                  <c:v>1.1848888888888871</c:v>
                </c:pt>
                <c:pt idx="87">
                  <c:v>1.1986666666666648</c:v>
                </c:pt>
                <c:pt idx="88">
                  <c:v>1.2124444444444424</c:v>
                </c:pt>
                <c:pt idx="89">
                  <c:v>1.2262222222222201</c:v>
                </c:pt>
                <c:pt idx="90">
                  <c:v>1.2399999999999978</c:v>
                </c:pt>
                <c:pt idx="91">
                  <c:v>1.2537777777777754</c:v>
                </c:pt>
                <c:pt idx="92">
                  <c:v>1.2675555555555531</c:v>
                </c:pt>
                <c:pt idx="93">
                  <c:v>1.2813333333333308</c:v>
                </c:pt>
                <c:pt idx="94">
                  <c:v>1.2951111111111084</c:v>
                </c:pt>
                <c:pt idx="95">
                  <c:v>1.3088888888888861</c:v>
                </c:pt>
                <c:pt idx="96">
                  <c:v>1.3226666666666638</c:v>
                </c:pt>
                <c:pt idx="97">
                  <c:v>1.3364444444444414</c:v>
                </c:pt>
                <c:pt idx="98">
                  <c:v>1.3502222222222191</c:v>
                </c:pt>
                <c:pt idx="99">
                  <c:v>1.3639999999999968</c:v>
                </c:pt>
                <c:pt idx="100">
                  <c:v>1.3777777777777744</c:v>
                </c:pt>
                <c:pt idx="101">
                  <c:v>1.3915555555555521</c:v>
                </c:pt>
                <c:pt idx="102">
                  <c:v>1.4053333333333298</c:v>
                </c:pt>
                <c:pt idx="103">
                  <c:v>1.4191111111111074</c:v>
                </c:pt>
                <c:pt idx="104">
                  <c:v>1.4328888888888851</c:v>
                </c:pt>
                <c:pt idx="105">
                  <c:v>1.4466666666666628</c:v>
                </c:pt>
                <c:pt idx="106">
                  <c:v>1.4604444444444404</c:v>
                </c:pt>
                <c:pt idx="107">
                  <c:v>1.4742222222222181</c:v>
                </c:pt>
                <c:pt idx="108">
                  <c:v>1.4879999999999958</c:v>
                </c:pt>
                <c:pt idx="109">
                  <c:v>1.5017777777777734</c:v>
                </c:pt>
                <c:pt idx="110">
                  <c:v>1.5155555555555511</c:v>
                </c:pt>
                <c:pt idx="111">
                  <c:v>1.5293333333333288</c:v>
                </c:pt>
                <c:pt idx="112">
                  <c:v>1.5431111111111064</c:v>
                </c:pt>
                <c:pt idx="113">
                  <c:v>1.5568888888888841</c:v>
                </c:pt>
                <c:pt idx="114">
                  <c:v>1.5706666666666618</c:v>
                </c:pt>
                <c:pt idx="115">
                  <c:v>1.5844444444444394</c:v>
                </c:pt>
                <c:pt idx="116">
                  <c:v>1.5982222222222171</c:v>
                </c:pt>
                <c:pt idx="117">
                  <c:v>1.6119999999999948</c:v>
                </c:pt>
                <c:pt idx="118">
                  <c:v>1.6257777777777724</c:v>
                </c:pt>
                <c:pt idx="119">
                  <c:v>1.6395555555555501</c:v>
                </c:pt>
                <c:pt idx="120">
                  <c:v>1.6533333333333278</c:v>
                </c:pt>
                <c:pt idx="121">
                  <c:v>1.6671111111111054</c:v>
                </c:pt>
                <c:pt idx="122">
                  <c:v>1.6808888888888831</c:v>
                </c:pt>
                <c:pt idx="123">
                  <c:v>1.6946666666666608</c:v>
                </c:pt>
                <c:pt idx="124">
                  <c:v>1.7084444444444384</c:v>
                </c:pt>
                <c:pt idx="125">
                  <c:v>1.7222222222222161</c:v>
                </c:pt>
                <c:pt idx="126">
                  <c:v>1.7359999999999938</c:v>
                </c:pt>
                <c:pt idx="127">
                  <c:v>1.7497777777777714</c:v>
                </c:pt>
                <c:pt idx="128">
                  <c:v>1.7635555555555491</c:v>
                </c:pt>
                <c:pt idx="129">
                  <c:v>1.7773333333333268</c:v>
                </c:pt>
                <c:pt idx="130">
                  <c:v>1.7911111111111044</c:v>
                </c:pt>
                <c:pt idx="131">
                  <c:v>1.8048888888888821</c:v>
                </c:pt>
                <c:pt idx="132">
                  <c:v>1.8186666666666598</c:v>
                </c:pt>
                <c:pt idx="133">
                  <c:v>1.8324444444444374</c:v>
                </c:pt>
                <c:pt idx="134">
                  <c:v>1.8462222222222151</c:v>
                </c:pt>
                <c:pt idx="135">
                  <c:v>1.8599999999999928</c:v>
                </c:pt>
                <c:pt idx="136">
                  <c:v>1.8737777777777704</c:v>
                </c:pt>
                <c:pt idx="137">
                  <c:v>1.8875555555555481</c:v>
                </c:pt>
                <c:pt idx="138">
                  <c:v>1.9013333333333258</c:v>
                </c:pt>
                <c:pt idx="139">
                  <c:v>1.9151111111111034</c:v>
                </c:pt>
                <c:pt idx="140">
                  <c:v>1.9288888888888811</c:v>
                </c:pt>
                <c:pt idx="141">
                  <c:v>1.9426666666666588</c:v>
                </c:pt>
                <c:pt idx="142">
                  <c:v>1.9564444444444364</c:v>
                </c:pt>
                <c:pt idx="143">
                  <c:v>1.9702222222222141</c:v>
                </c:pt>
                <c:pt idx="144">
                  <c:v>1.9839999999999918</c:v>
                </c:pt>
                <c:pt idx="145">
                  <c:v>1.9977777777777694</c:v>
                </c:pt>
                <c:pt idx="146">
                  <c:v>2.0115555555555473</c:v>
                </c:pt>
                <c:pt idx="147">
                  <c:v>2.0253333333333252</c:v>
                </c:pt>
                <c:pt idx="148">
                  <c:v>2.0391111111111031</c:v>
                </c:pt>
                <c:pt idx="149">
                  <c:v>2.052888888888881</c:v>
                </c:pt>
                <c:pt idx="150">
                  <c:v>2.0666666666666589</c:v>
                </c:pt>
                <c:pt idx="151">
                  <c:v>2.0804444444444368</c:v>
                </c:pt>
                <c:pt idx="152">
                  <c:v>2.0942222222222147</c:v>
                </c:pt>
                <c:pt idx="153">
                  <c:v>2.1079999999999925</c:v>
                </c:pt>
                <c:pt idx="154">
                  <c:v>2.1217777777777704</c:v>
                </c:pt>
                <c:pt idx="155">
                  <c:v>2.1355555555555483</c:v>
                </c:pt>
                <c:pt idx="156">
                  <c:v>2.1493333333333262</c:v>
                </c:pt>
                <c:pt idx="157">
                  <c:v>2.1631111111111041</c:v>
                </c:pt>
                <c:pt idx="158">
                  <c:v>2.176888888888882</c:v>
                </c:pt>
                <c:pt idx="159">
                  <c:v>2.1906666666666599</c:v>
                </c:pt>
                <c:pt idx="160">
                  <c:v>2.2044444444444378</c:v>
                </c:pt>
                <c:pt idx="161">
                  <c:v>2.2182222222222157</c:v>
                </c:pt>
                <c:pt idx="162">
                  <c:v>2.2319999999999935</c:v>
                </c:pt>
                <c:pt idx="163">
                  <c:v>2.2457777777777714</c:v>
                </c:pt>
                <c:pt idx="164">
                  <c:v>2.2595555555555493</c:v>
                </c:pt>
                <c:pt idx="165">
                  <c:v>2.2733333333333272</c:v>
                </c:pt>
                <c:pt idx="166">
                  <c:v>2.2871111111111051</c:v>
                </c:pt>
                <c:pt idx="167">
                  <c:v>2.300888888888883</c:v>
                </c:pt>
                <c:pt idx="168">
                  <c:v>2.3146666666666609</c:v>
                </c:pt>
                <c:pt idx="169">
                  <c:v>2.3284444444444388</c:v>
                </c:pt>
                <c:pt idx="170">
                  <c:v>2.3422222222222167</c:v>
                </c:pt>
                <c:pt idx="171">
                  <c:v>2.3559999999999945</c:v>
                </c:pt>
                <c:pt idx="172">
                  <c:v>2.3697777777777724</c:v>
                </c:pt>
                <c:pt idx="173">
                  <c:v>2.3835555555555503</c:v>
                </c:pt>
                <c:pt idx="174">
                  <c:v>2.3973333333333282</c:v>
                </c:pt>
                <c:pt idx="175">
                  <c:v>2.4111111111111061</c:v>
                </c:pt>
                <c:pt idx="176">
                  <c:v>2.424888888888884</c:v>
                </c:pt>
                <c:pt idx="177">
                  <c:v>2.4386666666666619</c:v>
                </c:pt>
                <c:pt idx="178">
                  <c:v>2.4524444444444398</c:v>
                </c:pt>
                <c:pt idx="179">
                  <c:v>2.4662222222222177</c:v>
                </c:pt>
                <c:pt idx="180">
                  <c:v>2.4799999999999955</c:v>
                </c:pt>
                <c:pt idx="181">
                  <c:v>2.4937777777777734</c:v>
                </c:pt>
                <c:pt idx="182">
                  <c:v>2.5075555555555513</c:v>
                </c:pt>
                <c:pt idx="183">
                  <c:v>2.5213333333333292</c:v>
                </c:pt>
                <c:pt idx="184">
                  <c:v>2.5351111111111071</c:v>
                </c:pt>
                <c:pt idx="185">
                  <c:v>2.548888888888885</c:v>
                </c:pt>
                <c:pt idx="186">
                  <c:v>2.5626666666666629</c:v>
                </c:pt>
                <c:pt idx="187">
                  <c:v>2.5764444444444408</c:v>
                </c:pt>
                <c:pt idx="188">
                  <c:v>2.5902222222222187</c:v>
                </c:pt>
                <c:pt idx="189">
                  <c:v>2.6039999999999965</c:v>
                </c:pt>
                <c:pt idx="190">
                  <c:v>2.6177777777777744</c:v>
                </c:pt>
                <c:pt idx="191">
                  <c:v>2.6315555555555523</c:v>
                </c:pt>
                <c:pt idx="192">
                  <c:v>2.6453333333333302</c:v>
                </c:pt>
                <c:pt idx="193">
                  <c:v>2.6591111111111081</c:v>
                </c:pt>
                <c:pt idx="194">
                  <c:v>2.672888888888886</c:v>
                </c:pt>
                <c:pt idx="195">
                  <c:v>2.6866666666666639</c:v>
                </c:pt>
                <c:pt idx="196">
                  <c:v>2.7004444444444418</c:v>
                </c:pt>
                <c:pt idx="197">
                  <c:v>2.7142222222222196</c:v>
                </c:pt>
                <c:pt idx="198">
                  <c:v>2.7279999999999975</c:v>
                </c:pt>
                <c:pt idx="199">
                  <c:v>2.7417777777777754</c:v>
                </c:pt>
                <c:pt idx="200">
                  <c:v>2.7555555555555533</c:v>
                </c:pt>
                <c:pt idx="201">
                  <c:v>2.7693333333333312</c:v>
                </c:pt>
                <c:pt idx="202">
                  <c:v>2.7831111111111091</c:v>
                </c:pt>
                <c:pt idx="203">
                  <c:v>2.796888888888887</c:v>
                </c:pt>
                <c:pt idx="204">
                  <c:v>2.8106666666666649</c:v>
                </c:pt>
                <c:pt idx="205">
                  <c:v>2.8244444444444428</c:v>
                </c:pt>
                <c:pt idx="206">
                  <c:v>2.8382222222222206</c:v>
                </c:pt>
                <c:pt idx="207">
                  <c:v>2.8519999999999985</c:v>
                </c:pt>
                <c:pt idx="208">
                  <c:v>2.8657777777777764</c:v>
                </c:pt>
                <c:pt idx="209">
                  <c:v>2.8795555555555543</c:v>
                </c:pt>
                <c:pt idx="210">
                  <c:v>2.8933333333333322</c:v>
                </c:pt>
                <c:pt idx="211">
                  <c:v>2.9071111111111101</c:v>
                </c:pt>
                <c:pt idx="212">
                  <c:v>2.920888888888888</c:v>
                </c:pt>
                <c:pt idx="213">
                  <c:v>2.9346666666666659</c:v>
                </c:pt>
                <c:pt idx="214">
                  <c:v>2.9484444444444438</c:v>
                </c:pt>
                <c:pt idx="215">
                  <c:v>2.9622222222222216</c:v>
                </c:pt>
                <c:pt idx="216">
                  <c:v>2.9759999999999995</c:v>
                </c:pt>
                <c:pt idx="217">
                  <c:v>2.9897777777777774</c:v>
                </c:pt>
                <c:pt idx="218">
                  <c:v>3.0035555555555553</c:v>
                </c:pt>
                <c:pt idx="219">
                  <c:v>3.0173333333333332</c:v>
                </c:pt>
                <c:pt idx="220">
                  <c:v>3.0311111111111111</c:v>
                </c:pt>
                <c:pt idx="221">
                  <c:v>3.044888888888889</c:v>
                </c:pt>
                <c:pt idx="222">
                  <c:v>3.0586666666666669</c:v>
                </c:pt>
                <c:pt idx="223">
                  <c:v>3.0724444444444448</c:v>
                </c:pt>
                <c:pt idx="224">
                  <c:v>3.0862222222222226</c:v>
                </c:pt>
                <c:pt idx="225">
                  <c:v>3.1000000000000005</c:v>
                </c:pt>
                <c:pt idx="226">
                  <c:v>3.1137777777777784</c:v>
                </c:pt>
                <c:pt idx="227">
                  <c:v>3.1275555555555563</c:v>
                </c:pt>
                <c:pt idx="228">
                  <c:v>3.1413333333333342</c:v>
                </c:pt>
                <c:pt idx="229">
                  <c:v>3.1551111111111121</c:v>
                </c:pt>
                <c:pt idx="230">
                  <c:v>3.16888888888889</c:v>
                </c:pt>
                <c:pt idx="231">
                  <c:v>3.1826666666666679</c:v>
                </c:pt>
                <c:pt idx="232">
                  <c:v>3.1964444444444458</c:v>
                </c:pt>
                <c:pt idx="233">
                  <c:v>3.2102222222222236</c:v>
                </c:pt>
                <c:pt idx="234">
                  <c:v>3.2240000000000015</c:v>
                </c:pt>
                <c:pt idx="235">
                  <c:v>3.2377777777777794</c:v>
                </c:pt>
                <c:pt idx="236">
                  <c:v>3.2515555555555573</c:v>
                </c:pt>
                <c:pt idx="237">
                  <c:v>3.2653333333333352</c:v>
                </c:pt>
                <c:pt idx="238">
                  <c:v>3.2791111111111131</c:v>
                </c:pt>
                <c:pt idx="239">
                  <c:v>3.292888888888891</c:v>
                </c:pt>
                <c:pt idx="240">
                  <c:v>3.3066666666666689</c:v>
                </c:pt>
                <c:pt idx="241">
                  <c:v>3.3204444444444468</c:v>
                </c:pt>
                <c:pt idx="242">
                  <c:v>3.3342222222222246</c:v>
                </c:pt>
                <c:pt idx="243">
                  <c:v>3.3480000000000025</c:v>
                </c:pt>
                <c:pt idx="244">
                  <c:v>3.3617777777777804</c:v>
                </c:pt>
                <c:pt idx="245">
                  <c:v>3.3755555555555583</c:v>
                </c:pt>
                <c:pt idx="246">
                  <c:v>3.3893333333333362</c:v>
                </c:pt>
                <c:pt idx="247">
                  <c:v>3.4031111111111141</c:v>
                </c:pt>
                <c:pt idx="248">
                  <c:v>3.416888888888892</c:v>
                </c:pt>
                <c:pt idx="249">
                  <c:v>3.4306666666666699</c:v>
                </c:pt>
                <c:pt idx="250">
                  <c:v>3.4444444444444478</c:v>
                </c:pt>
                <c:pt idx="251">
                  <c:v>3.4582222222222256</c:v>
                </c:pt>
                <c:pt idx="252">
                  <c:v>3.4720000000000035</c:v>
                </c:pt>
                <c:pt idx="253">
                  <c:v>3.4857777777777814</c:v>
                </c:pt>
                <c:pt idx="254">
                  <c:v>3.4995555555555593</c:v>
                </c:pt>
                <c:pt idx="255">
                  <c:v>3.5133333333333372</c:v>
                </c:pt>
                <c:pt idx="256">
                  <c:v>3.5271111111111151</c:v>
                </c:pt>
                <c:pt idx="257">
                  <c:v>3.540888888888893</c:v>
                </c:pt>
                <c:pt idx="258">
                  <c:v>3.5546666666666709</c:v>
                </c:pt>
                <c:pt idx="259">
                  <c:v>3.5684444444444487</c:v>
                </c:pt>
                <c:pt idx="260">
                  <c:v>3.5822222222222266</c:v>
                </c:pt>
                <c:pt idx="261">
                  <c:v>3.5960000000000045</c:v>
                </c:pt>
                <c:pt idx="262">
                  <c:v>3.6097777777777824</c:v>
                </c:pt>
                <c:pt idx="263">
                  <c:v>3.6235555555555603</c:v>
                </c:pt>
                <c:pt idx="264">
                  <c:v>3.6373333333333382</c:v>
                </c:pt>
                <c:pt idx="265">
                  <c:v>3.6511111111111161</c:v>
                </c:pt>
                <c:pt idx="266">
                  <c:v>3.664888888888894</c:v>
                </c:pt>
                <c:pt idx="267">
                  <c:v>3.6786666666666719</c:v>
                </c:pt>
                <c:pt idx="268">
                  <c:v>3.6924444444444497</c:v>
                </c:pt>
                <c:pt idx="269">
                  <c:v>3.7062222222222276</c:v>
                </c:pt>
                <c:pt idx="270">
                  <c:v>3.7200000000000055</c:v>
                </c:pt>
                <c:pt idx="271">
                  <c:v>3.7337777777777834</c:v>
                </c:pt>
                <c:pt idx="272">
                  <c:v>3.7475555555555613</c:v>
                </c:pt>
                <c:pt idx="273">
                  <c:v>3.7613333333333392</c:v>
                </c:pt>
                <c:pt idx="274">
                  <c:v>3.7751111111111171</c:v>
                </c:pt>
                <c:pt idx="275">
                  <c:v>3.788888888888895</c:v>
                </c:pt>
                <c:pt idx="276">
                  <c:v>3.8026666666666729</c:v>
                </c:pt>
                <c:pt idx="277">
                  <c:v>3.8164444444444507</c:v>
                </c:pt>
                <c:pt idx="278">
                  <c:v>3.8302222222222286</c:v>
                </c:pt>
                <c:pt idx="279">
                  <c:v>3.8440000000000065</c:v>
                </c:pt>
                <c:pt idx="280">
                  <c:v>3.8577777777777844</c:v>
                </c:pt>
                <c:pt idx="281">
                  <c:v>3.8715555555555623</c:v>
                </c:pt>
                <c:pt idx="282">
                  <c:v>3.8853333333333402</c:v>
                </c:pt>
                <c:pt idx="283">
                  <c:v>3.8991111111111181</c:v>
                </c:pt>
                <c:pt idx="284">
                  <c:v>3.912888888888896</c:v>
                </c:pt>
                <c:pt idx="285">
                  <c:v>3.9266666666666739</c:v>
                </c:pt>
                <c:pt idx="286">
                  <c:v>3.9404444444444517</c:v>
                </c:pt>
                <c:pt idx="287">
                  <c:v>3.9542222222222296</c:v>
                </c:pt>
                <c:pt idx="288">
                  <c:v>3.9680000000000075</c:v>
                </c:pt>
                <c:pt idx="289">
                  <c:v>3.9817777777777854</c:v>
                </c:pt>
                <c:pt idx="290">
                  <c:v>3.9955555555555633</c:v>
                </c:pt>
                <c:pt idx="291">
                  <c:v>4.0093333333333412</c:v>
                </c:pt>
                <c:pt idx="292">
                  <c:v>4.0231111111111186</c:v>
                </c:pt>
                <c:pt idx="293">
                  <c:v>4.0368888888888961</c:v>
                </c:pt>
                <c:pt idx="294">
                  <c:v>4.0506666666666735</c:v>
                </c:pt>
                <c:pt idx="295">
                  <c:v>4.064444444444451</c:v>
                </c:pt>
                <c:pt idx="296">
                  <c:v>4.0782222222222284</c:v>
                </c:pt>
                <c:pt idx="297">
                  <c:v>4.0920000000000059</c:v>
                </c:pt>
                <c:pt idx="298">
                  <c:v>4.1057777777777833</c:v>
                </c:pt>
                <c:pt idx="299">
                  <c:v>4.1195555555555607</c:v>
                </c:pt>
                <c:pt idx="300">
                  <c:v>4.1333333333333382</c:v>
                </c:pt>
                <c:pt idx="301">
                  <c:v>4.1471111111111156</c:v>
                </c:pt>
                <c:pt idx="302">
                  <c:v>4.1608888888888931</c:v>
                </c:pt>
                <c:pt idx="303">
                  <c:v>4.1746666666666705</c:v>
                </c:pt>
                <c:pt idx="304">
                  <c:v>4.188444444444448</c:v>
                </c:pt>
                <c:pt idx="305">
                  <c:v>4.2022222222222254</c:v>
                </c:pt>
                <c:pt idx="306">
                  <c:v>4.2160000000000029</c:v>
                </c:pt>
                <c:pt idx="307">
                  <c:v>4.2297777777777803</c:v>
                </c:pt>
                <c:pt idx="308">
                  <c:v>4.2435555555555577</c:v>
                </c:pt>
                <c:pt idx="309">
                  <c:v>4.2573333333333352</c:v>
                </c:pt>
                <c:pt idx="310">
                  <c:v>4.2711111111111126</c:v>
                </c:pt>
                <c:pt idx="311">
                  <c:v>4.2848888888888901</c:v>
                </c:pt>
                <c:pt idx="312">
                  <c:v>4.2986666666666675</c:v>
                </c:pt>
                <c:pt idx="313">
                  <c:v>4.312444444444445</c:v>
                </c:pt>
                <c:pt idx="314">
                  <c:v>4.3262222222222224</c:v>
                </c:pt>
                <c:pt idx="315">
                  <c:v>4.34</c:v>
                </c:pt>
                <c:pt idx="316">
                  <c:v>4.3537777777777773</c:v>
                </c:pt>
                <c:pt idx="317">
                  <c:v>4.3675555555555547</c:v>
                </c:pt>
                <c:pt idx="318">
                  <c:v>4.3813333333333322</c:v>
                </c:pt>
                <c:pt idx="319">
                  <c:v>4.3951111111111096</c:v>
                </c:pt>
                <c:pt idx="320">
                  <c:v>4.4088888888888871</c:v>
                </c:pt>
                <c:pt idx="321">
                  <c:v>4.4226666666666645</c:v>
                </c:pt>
                <c:pt idx="322">
                  <c:v>4.436444444444442</c:v>
                </c:pt>
                <c:pt idx="323">
                  <c:v>4.4502222222222194</c:v>
                </c:pt>
                <c:pt idx="324">
                  <c:v>4.4639999999999969</c:v>
                </c:pt>
                <c:pt idx="325">
                  <c:v>4.4777777777777743</c:v>
                </c:pt>
                <c:pt idx="326">
                  <c:v>4.4915555555555517</c:v>
                </c:pt>
                <c:pt idx="327">
                  <c:v>4.5053333333333292</c:v>
                </c:pt>
                <c:pt idx="328">
                  <c:v>4.5191111111111066</c:v>
                </c:pt>
                <c:pt idx="329">
                  <c:v>4.5328888888888841</c:v>
                </c:pt>
                <c:pt idx="330">
                  <c:v>4.5466666666666615</c:v>
                </c:pt>
                <c:pt idx="331">
                  <c:v>4.560444444444439</c:v>
                </c:pt>
                <c:pt idx="332">
                  <c:v>4.5742222222222164</c:v>
                </c:pt>
                <c:pt idx="333">
                  <c:v>4.5879999999999939</c:v>
                </c:pt>
                <c:pt idx="334">
                  <c:v>4.6017777777777713</c:v>
                </c:pt>
                <c:pt idx="335">
                  <c:v>4.6155555555555488</c:v>
                </c:pt>
                <c:pt idx="336">
                  <c:v>4.6293333333333262</c:v>
                </c:pt>
                <c:pt idx="337">
                  <c:v>4.6431111111111036</c:v>
                </c:pt>
                <c:pt idx="338">
                  <c:v>4.6568888888888811</c:v>
                </c:pt>
                <c:pt idx="339">
                  <c:v>4.6706666666666585</c:v>
                </c:pt>
                <c:pt idx="340">
                  <c:v>4.684444444444436</c:v>
                </c:pt>
                <c:pt idx="341">
                  <c:v>4.6982222222222134</c:v>
                </c:pt>
                <c:pt idx="342">
                  <c:v>4.7119999999999909</c:v>
                </c:pt>
                <c:pt idx="343">
                  <c:v>4.7257777777777683</c:v>
                </c:pt>
                <c:pt idx="344">
                  <c:v>4.7395555555555458</c:v>
                </c:pt>
                <c:pt idx="345">
                  <c:v>4.7533333333333232</c:v>
                </c:pt>
                <c:pt idx="346">
                  <c:v>4.7671111111111006</c:v>
                </c:pt>
                <c:pt idx="347">
                  <c:v>4.7808888888888781</c:v>
                </c:pt>
                <c:pt idx="348">
                  <c:v>4.7946666666666555</c:v>
                </c:pt>
                <c:pt idx="349">
                  <c:v>4.808444444444433</c:v>
                </c:pt>
                <c:pt idx="350">
                  <c:v>4.8222222222222104</c:v>
                </c:pt>
                <c:pt idx="351">
                  <c:v>4.8359999999999879</c:v>
                </c:pt>
                <c:pt idx="352">
                  <c:v>4.8497777777777653</c:v>
                </c:pt>
                <c:pt idx="353">
                  <c:v>4.8635555555555428</c:v>
                </c:pt>
                <c:pt idx="354">
                  <c:v>4.8773333333333202</c:v>
                </c:pt>
                <c:pt idx="355">
                  <c:v>4.8911111111110976</c:v>
                </c:pt>
                <c:pt idx="356">
                  <c:v>4.9048888888888751</c:v>
                </c:pt>
                <c:pt idx="357">
                  <c:v>4.9186666666666525</c:v>
                </c:pt>
                <c:pt idx="358">
                  <c:v>4.93244444444443</c:v>
                </c:pt>
                <c:pt idx="359">
                  <c:v>4.9462222222222074</c:v>
                </c:pt>
                <c:pt idx="360">
                  <c:v>4.9599999999999849</c:v>
                </c:pt>
                <c:pt idx="361">
                  <c:v>4.9737777777777623</c:v>
                </c:pt>
                <c:pt idx="362">
                  <c:v>4.9875555555555398</c:v>
                </c:pt>
                <c:pt idx="363">
                  <c:v>5.0013333333333172</c:v>
                </c:pt>
                <c:pt idx="364">
                  <c:v>5.0151111111110946</c:v>
                </c:pt>
                <c:pt idx="365">
                  <c:v>5.0288888888888721</c:v>
                </c:pt>
                <c:pt idx="366">
                  <c:v>5.0426666666666495</c:v>
                </c:pt>
                <c:pt idx="367">
                  <c:v>5.056444444444427</c:v>
                </c:pt>
                <c:pt idx="368">
                  <c:v>5.0702222222222044</c:v>
                </c:pt>
                <c:pt idx="369">
                  <c:v>5.0839999999999819</c:v>
                </c:pt>
                <c:pt idx="370">
                  <c:v>5.0977777777777593</c:v>
                </c:pt>
                <c:pt idx="371">
                  <c:v>5.1115555555555368</c:v>
                </c:pt>
                <c:pt idx="372">
                  <c:v>5.1253333333333142</c:v>
                </c:pt>
                <c:pt idx="373">
                  <c:v>5.1391111111110916</c:v>
                </c:pt>
                <c:pt idx="374">
                  <c:v>5.1528888888888691</c:v>
                </c:pt>
                <c:pt idx="375">
                  <c:v>5.1666666666666465</c:v>
                </c:pt>
                <c:pt idx="376">
                  <c:v>5.180444444444424</c:v>
                </c:pt>
                <c:pt idx="377">
                  <c:v>5.1942222222222014</c:v>
                </c:pt>
                <c:pt idx="378">
                  <c:v>5.2079999999999789</c:v>
                </c:pt>
                <c:pt idx="379">
                  <c:v>5.2217777777777563</c:v>
                </c:pt>
                <c:pt idx="380">
                  <c:v>5.2355555555555338</c:v>
                </c:pt>
                <c:pt idx="381">
                  <c:v>5.2493333333333112</c:v>
                </c:pt>
                <c:pt idx="382">
                  <c:v>5.2631111111110886</c:v>
                </c:pt>
                <c:pt idx="383">
                  <c:v>5.2768888888888661</c:v>
                </c:pt>
                <c:pt idx="384">
                  <c:v>5.2906666666666435</c:v>
                </c:pt>
                <c:pt idx="385">
                  <c:v>5.304444444444421</c:v>
                </c:pt>
                <c:pt idx="386">
                  <c:v>5.3182222222221984</c:v>
                </c:pt>
                <c:pt idx="387">
                  <c:v>5.3319999999999759</c:v>
                </c:pt>
                <c:pt idx="388">
                  <c:v>5.3457777777777533</c:v>
                </c:pt>
                <c:pt idx="389">
                  <c:v>5.3595555555555308</c:v>
                </c:pt>
                <c:pt idx="390">
                  <c:v>5.3733333333333082</c:v>
                </c:pt>
                <c:pt idx="391">
                  <c:v>5.3871111111110856</c:v>
                </c:pt>
                <c:pt idx="392">
                  <c:v>5.4008888888888631</c:v>
                </c:pt>
                <c:pt idx="393">
                  <c:v>5.4146666666666405</c:v>
                </c:pt>
                <c:pt idx="394">
                  <c:v>5.428444444444418</c:v>
                </c:pt>
                <c:pt idx="395">
                  <c:v>5.4422222222221954</c:v>
                </c:pt>
                <c:pt idx="396">
                  <c:v>5.4559999999999729</c:v>
                </c:pt>
                <c:pt idx="397">
                  <c:v>5.4697777777777503</c:v>
                </c:pt>
                <c:pt idx="398">
                  <c:v>5.4835555555555278</c:v>
                </c:pt>
                <c:pt idx="399">
                  <c:v>5.4973333333333052</c:v>
                </c:pt>
                <c:pt idx="400">
                  <c:v>5.5111111111110826</c:v>
                </c:pt>
                <c:pt idx="401">
                  <c:v>5.5248888888888601</c:v>
                </c:pt>
                <c:pt idx="402">
                  <c:v>5.5386666666666375</c:v>
                </c:pt>
                <c:pt idx="403">
                  <c:v>5.552444444444415</c:v>
                </c:pt>
                <c:pt idx="404">
                  <c:v>5.5662222222221924</c:v>
                </c:pt>
                <c:pt idx="405">
                  <c:v>5.5799999999999699</c:v>
                </c:pt>
                <c:pt idx="406">
                  <c:v>5.5937777777777473</c:v>
                </c:pt>
                <c:pt idx="407">
                  <c:v>5.6075555555555248</c:v>
                </c:pt>
                <c:pt idx="408">
                  <c:v>5.6213333333333022</c:v>
                </c:pt>
                <c:pt idx="409">
                  <c:v>5.6351111111110797</c:v>
                </c:pt>
                <c:pt idx="410">
                  <c:v>5.6488888888888571</c:v>
                </c:pt>
                <c:pt idx="411">
                  <c:v>5.6626666666666345</c:v>
                </c:pt>
                <c:pt idx="412">
                  <c:v>5.676444444444412</c:v>
                </c:pt>
                <c:pt idx="413">
                  <c:v>5.6902222222221894</c:v>
                </c:pt>
                <c:pt idx="414">
                  <c:v>5.7039999999999669</c:v>
                </c:pt>
                <c:pt idx="415">
                  <c:v>5.7177777777777443</c:v>
                </c:pt>
                <c:pt idx="416">
                  <c:v>5.7315555555555218</c:v>
                </c:pt>
                <c:pt idx="417">
                  <c:v>5.7453333333332992</c:v>
                </c:pt>
                <c:pt idx="418">
                  <c:v>5.7591111111110767</c:v>
                </c:pt>
                <c:pt idx="419">
                  <c:v>5.7728888888888541</c:v>
                </c:pt>
                <c:pt idx="420">
                  <c:v>5.7866666666666315</c:v>
                </c:pt>
                <c:pt idx="421">
                  <c:v>5.800444444444409</c:v>
                </c:pt>
                <c:pt idx="422">
                  <c:v>5.8142222222221864</c:v>
                </c:pt>
                <c:pt idx="423">
                  <c:v>5.8279999999999639</c:v>
                </c:pt>
                <c:pt idx="424">
                  <c:v>5.8417777777777413</c:v>
                </c:pt>
                <c:pt idx="425">
                  <c:v>5.8555555555555188</c:v>
                </c:pt>
                <c:pt idx="426">
                  <c:v>5.8693333333332962</c:v>
                </c:pt>
                <c:pt idx="427">
                  <c:v>5.8831111111110737</c:v>
                </c:pt>
                <c:pt idx="428">
                  <c:v>5.8968888888888511</c:v>
                </c:pt>
                <c:pt idx="429">
                  <c:v>5.9106666666666285</c:v>
                </c:pt>
                <c:pt idx="430">
                  <c:v>5.924444444444406</c:v>
                </c:pt>
                <c:pt idx="431">
                  <c:v>5.9382222222221834</c:v>
                </c:pt>
                <c:pt idx="432">
                  <c:v>5.9519999999999609</c:v>
                </c:pt>
                <c:pt idx="433">
                  <c:v>5.9657777777777383</c:v>
                </c:pt>
                <c:pt idx="434">
                  <c:v>5.9795555555555158</c:v>
                </c:pt>
                <c:pt idx="435">
                  <c:v>5.9933333333332932</c:v>
                </c:pt>
                <c:pt idx="436">
                  <c:v>6.0071111111110707</c:v>
                </c:pt>
                <c:pt idx="437">
                  <c:v>6.0208888888888481</c:v>
                </c:pt>
                <c:pt idx="438">
                  <c:v>6.0346666666666255</c:v>
                </c:pt>
                <c:pt idx="439">
                  <c:v>6.048444444444403</c:v>
                </c:pt>
                <c:pt idx="440">
                  <c:v>6.0622222222221804</c:v>
                </c:pt>
                <c:pt idx="441">
                  <c:v>6.0759999999999579</c:v>
                </c:pt>
                <c:pt idx="442">
                  <c:v>6.0897777777777353</c:v>
                </c:pt>
                <c:pt idx="443">
                  <c:v>6.1035555555555128</c:v>
                </c:pt>
                <c:pt idx="444">
                  <c:v>6.1173333333332902</c:v>
                </c:pt>
                <c:pt idx="445">
                  <c:v>6.1311111111110677</c:v>
                </c:pt>
                <c:pt idx="446">
                  <c:v>6.1448888888888451</c:v>
                </c:pt>
                <c:pt idx="447">
                  <c:v>6.1586666666666225</c:v>
                </c:pt>
                <c:pt idx="448">
                  <c:v>6.1724444444444</c:v>
                </c:pt>
                <c:pt idx="449">
                  <c:v>6.1862222222221774</c:v>
                </c:pt>
                <c:pt idx="450">
                  <c:v>6.1999999999999549</c:v>
                </c:pt>
                <c:pt idx="451">
                  <c:v>6.2137777777777323</c:v>
                </c:pt>
                <c:pt idx="452">
                  <c:v>6.2275555555555098</c:v>
                </c:pt>
                <c:pt idx="453">
                  <c:v>6.2413333333332872</c:v>
                </c:pt>
                <c:pt idx="454">
                  <c:v>6.2551111111110647</c:v>
                </c:pt>
                <c:pt idx="455">
                  <c:v>6.2688888888888421</c:v>
                </c:pt>
                <c:pt idx="456">
                  <c:v>6.2826666666666195</c:v>
                </c:pt>
                <c:pt idx="457">
                  <c:v>6.296444444444397</c:v>
                </c:pt>
                <c:pt idx="458">
                  <c:v>6.3102222222221744</c:v>
                </c:pt>
                <c:pt idx="459">
                  <c:v>6.3239999999999519</c:v>
                </c:pt>
                <c:pt idx="460">
                  <c:v>6.3377777777777293</c:v>
                </c:pt>
                <c:pt idx="461">
                  <c:v>6.3515555555555068</c:v>
                </c:pt>
                <c:pt idx="462">
                  <c:v>6.3653333333332842</c:v>
                </c:pt>
                <c:pt idx="463">
                  <c:v>6.3791111111110617</c:v>
                </c:pt>
                <c:pt idx="464">
                  <c:v>6.3928888888888391</c:v>
                </c:pt>
                <c:pt idx="465">
                  <c:v>6.4066666666666165</c:v>
                </c:pt>
                <c:pt idx="466">
                  <c:v>6.420444444444394</c:v>
                </c:pt>
                <c:pt idx="467">
                  <c:v>6.4342222222221714</c:v>
                </c:pt>
                <c:pt idx="468">
                  <c:v>6.4479999999999489</c:v>
                </c:pt>
                <c:pt idx="469">
                  <c:v>6.4617777777777263</c:v>
                </c:pt>
                <c:pt idx="470">
                  <c:v>6.4755555555555038</c:v>
                </c:pt>
                <c:pt idx="471">
                  <c:v>6.4893333333332812</c:v>
                </c:pt>
                <c:pt idx="472">
                  <c:v>6.5031111111110587</c:v>
                </c:pt>
                <c:pt idx="473">
                  <c:v>6.5168888888888361</c:v>
                </c:pt>
                <c:pt idx="474">
                  <c:v>6.5306666666666136</c:v>
                </c:pt>
                <c:pt idx="475">
                  <c:v>6.544444444444391</c:v>
                </c:pt>
                <c:pt idx="476">
                  <c:v>6.5582222222221684</c:v>
                </c:pt>
                <c:pt idx="477">
                  <c:v>6.5719999999999459</c:v>
                </c:pt>
                <c:pt idx="478">
                  <c:v>6.5857777777777233</c:v>
                </c:pt>
                <c:pt idx="479">
                  <c:v>6.5995555555555008</c:v>
                </c:pt>
                <c:pt idx="480">
                  <c:v>6.6133333333332782</c:v>
                </c:pt>
                <c:pt idx="481">
                  <c:v>6.6271111111110557</c:v>
                </c:pt>
                <c:pt idx="482">
                  <c:v>6.6408888888888331</c:v>
                </c:pt>
                <c:pt idx="483">
                  <c:v>6.6546666666666106</c:v>
                </c:pt>
                <c:pt idx="484">
                  <c:v>6.668444444444388</c:v>
                </c:pt>
                <c:pt idx="485">
                  <c:v>6.6822222222221654</c:v>
                </c:pt>
                <c:pt idx="486">
                  <c:v>6.6959999999999429</c:v>
                </c:pt>
                <c:pt idx="487">
                  <c:v>6.7097777777777203</c:v>
                </c:pt>
                <c:pt idx="488">
                  <c:v>6.7235555555554978</c:v>
                </c:pt>
                <c:pt idx="489">
                  <c:v>6.7373333333332752</c:v>
                </c:pt>
                <c:pt idx="490">
                  <c:v>6.7511111111110527</c:v>
                </c:pt>
                <c:pt idx="491">
                  <c:v>6.7648888888888301</c:v>
                </c:pt>
                <c:pt idx="492">
                  <c:v>6.7786666666666076</c:v>
                </c:pt>
                <c:pt idx="493">
                  <c:v>6.792444444444385</c:v>
                </c:pt>
                <c:pt idx="494">
                  <c:v>6.8062222222221624</c:v>
                </c:pt>
                <c:pt idx="495">
                  <c:v>6.8199999999999399</c:v>
                </c:pt>
                <c:pt idx="496">
                  <c:v>6.8337777777777173</c:v>
                </c:pt>
                <c:pt idx="497">
                  <c:v>6.8475555555554948</c:v>
                </c:pt>
                <c:pt idx="498">
                  <c:v>6.8613333333332722</c:v>
                </c:pt>
                <c:pt idx="499">
                  <c:v>6.8751111111110497</c:v>
                </c:pt>
                <c:pt idx="500">
                  <c:v>6.8888888888888271</c:v>
                </c:pt>
                <c:pt idx="501">
                  <c:v>6.9026666666666046</c:v>
                </c:pt>
                <c:pt idx="502">
                  <c:v>6.916444444444382</c:v>
                </c:pt>
                <c:pt idx="503">
                  <c:v>6.9302222222221594</c:v>
                </c:pt>
                <c:pt idx="504">
                  <c:v>6.9439999999999369</c:v>
                </c:pt>
                <c:pt idx="505">
                  <c:v>6.9577777777777143</c:v>
                </c:pt>
                <c:pt idx="506">
                  <c:v>6.9715555555554918</c:v>
                </c:pt>
                <c:pt idx="507">
                  <c:v>6.9853333333332692</c:v>
                </c:pt>
                <c:pt idx="508">
                  <c:v>6.9991111111110467</c:v>
                </c:pt>
                <c:pt idx="509">
                  <c:v>7.0128888888888241</c:v>
                </c:pt>
                <c:pt idx="510">
                  <c:v>7.0266666666666016</c:v>
                </c:pt>
                <c:pt idx="511">
                  <c:v>7.040444444444379</c:v>
                </c:pt>
                <c:pt idx="512">
                  <c:v>7.0542222222221564</c:v>
                </c:pt>
                <c:pt idx="513">
                  <c:v>7.0679999999999339</c:v>
                </c:pt>
                <c:pt idx="514">
                  <c:v>7.0817777777777113</c:v>
                </c:pt>
                <c:pt idx="515">
                  <c:v>7.0955555555554888</c:v>
                </c:pt>
                <c:pt idx="516">
                  <c:v>7.1093333333332662</c:v>
                </c:pt>
                <c:pt idx="517">
                  <c:v>7.1231111111110437</c:v>
                </c:pt>
                <c:pt idx="518">
                  <c:v>7.1368888888888211</c:v>
                </c:pt>
                <c:pt idx="519">
                  <c:v>7.1506666666665986</c:v>
                </c:pt>
                <c:pt idx="520">
                  <c:v>7.164444444444376</c:v>
                </c:pt>
                <c:pt idx="521">
                  <c:v>7.1782222222221534</c:v>
                </c:pt>
                <c:pt idx="522">
                  <c:v>7.1919999999999309</c:v>
                </c:pt>
                <c:pt idx="523">
                  <c:v>7.2057777777777083</c:v>
                </c:pt>
                <c:pt idx="524">
                  <c:v>7.2195555555554858</c:v>
                </c:pt>
                <c:pt idx="525">
                  <c:v>7.2333333333332632</c:v>
                </c:pt>
                <c:pt idx="526">
                  <c:v>7.2471111111110407</c:v>
                </c:pt>
                <c:pt idx="527">
                  <c:v>7.2608888888888181</c:v>
                </c:pt>
                <c:pt idx="528">
                  <c:v>7.2746666666665956</c:v>
                </c:pt>
                <c:pt idx="529">
                  <c:v>7.288444444444373</c:v>
                </c:pt>
                <c:pt idx="530">
                  <c:v>7.3022222222221504</c:v>
                </c:pt>
                <c:pt idx="531">
                  <c:v>7.3159999999999279</c:v>
                </c:pt>
                <c:pt idx="532">
                  <c:v>7.3297777777777053</c:v>
                </c:pt>
                <c:pt idx="533">
                  <c:v>7.3435555555554828</c:v>
                </c:pt>
                <c:pt idx="534">
                  <c:v>7.3573333333332602</c:v>
                </c:pt>
                <c:pt idx="535">
                  <c:v>7.3711111111110377</c:v>
                </c:pt>
                <c:pt idx="536">
                  <c:v>7.3848888888888151</c:v>
                </c:pt>
                <c:pt idx="537">
                  <c:v>7.3986666666665926</c:v>
                </c:pt>
                <c:pt idx="538">
                  <c:v>7.41244444444437</c:v>
                </c:pt>
                <c:pt idx="539">
                  <c:v>7.4262222222221475</c:v>
                </c:pt>
                <c:pt idx="540">
                  <c:v>7.4399999999999249</c:v>
                </c:pt>
                <c:pt idx="541">
                  <c:v>7.4537777777777023</c:v>
                </c:pt>
                <c:pt idx="542">
                  <c:v>7.4675555555554798</c:v>
                </c:pt>
                <c:pt idx="543">
                  <c:v>7.4813333333332572</c:v>
                </c:pt>
                <c:pt idx="544">
                  <c:v>7.4951111111110347</c:v>
                </c:pt>
                <c:pt idx="545">
                  <c:v>7.5088888888888121</c:v>
                </c:pt>
                <c:pt idx="546">
                  <c:v>7.5226666666665896</c:v>
                </c:pt>
                <c:pt idx="547">
                  <c:v>7.536444444444367</c:v>
                </c:pt>
                <c:pt idx="548">
                  <c:v>7.5502222222221445</c:v>
                </c:pt>
                <c:pt idx="549">
                  <c:v>7.5639999999999219</c:v>
                </c:pt>
                <c:pt idx="550">
                  <c:v>7.5777777777776993</c:v>
                </c:pt>
                <c:pt idx="551">
                  <c:v>7.5915555555554768</c:v>
                </c:pt>
                <c:pt idx="552">
                  <c:v>7.6053333333332542</c:v>
                </c:pt>
                <c:pt idx="553">
                  <c:v>7.6191111111110317</c:v>
                </c:pt>
                <c:pt idx="554">
                  <c:v>7.6328888888888091</c:v>
                </c:pt>
                <c:pt idx="555">
                  <c:v>7.6466666666665866</c:v>
                </c:pt>
                <c:pt idx="556">
                  <c:v>7.660444444444364</c:v>
                </c:pt>
                <c:pt idx="557">
                  <c:v>7.6742222222221415</c:v>
                </c:pt>
                <c:pt idx="558">
                  <c:v>7.6879999999999189</c:v>
                </c:pt>
                <c:pt idx="559">
                  <c:v>7.7017777777776963</c:v>
                </c:pt>
                <c:pt idx="560">
                  <c:v>7.7155555555554738</c:v>
                </c:pt>
                <c:pt idx="561">
                  <c:v>7.7293333333332512</c:v>
                </c:pt>
                <c:pt idx="562">
                  <c:v>7.7431111111110287</c:v>
                </c:pt>
                <c:pt idx="563">
                  <c:v>7.7568888888888061</c:v>
                </c:pt>
                <c:pt idx="564">
                  <c:v>7.7706666666665836</c:v>
                </c:pt>
                <c:pt idx="565">
                  <c:v>7.784444444444361</c:v>
                </c:pt>
                <c:pt idx="566">
                  <c:v>7.7982222222221385</c:v>
                </c:pt>
                <c:pt idx="567">
                  <c:v>7.8119999999999159</c:v>
                </c:pt>
                <c:pt idx="568">
                  <c:v>7.8257777777776933</c:v>
                </c:pt>
                <c:pt idx="569">
                  <c:v>7.8395555555554708</c:v>
                </c:pt>
                <c:pt idx="570">
                  <c:v>7.8533333333332482</c:v>
                </c:pt>
                <c:pt idx="571">
                  <c:v>7.8671111111110257</c:v>
                </c:pt>
                <c:pt idx="572">
                  <c:v>7.8808888888888031</c:v>
                </c:pt>
                <c:pt idx="573">
                  <c:v>7.8946666666665806</c:v>
                </c:pt>
                <c:pt idx="574">
                  <c:v>7.908444444444358</c:v>
                </c:pt>
                <c:pt idx="575">
                  <c:v>7.9222222222221355</c:v>
                </c:pt>
                <c:pt idx="576">
                  <c:v>7.9359999999999129</c:v>
                </c:pt>
                <c:pt idx="577">
                  <c:v>7.9497777777776903</c:v>
                </c:pt>
                <c:pt idx="578">
                  <c:v>7.9635555555554678</c:v>
                </c:pt>
                <c:pt idx="579">
                  <c:v>7.9773333333332452</c:v>
                </c:pt>
                <c:pt idx="580">
                  <c:v>7.9911111111110227</c:v>
                </c:pt>
                <c:pt idx="581">
                  <c:v>8.0048888888888001</c:v>
                </c:pt>
                <c:pt idx="582">
                  <c:v>8.0186666666665776</c:v>
                </c:pt>
                <c:pt idx="583">
                  <c:v>8.032444444444355</c:v>
                </c:pt>
                <c:pt idx="584">
                  <c:v>8.0462222222221325</c:v>
                </c:pt>
                <c:pt idx="585">
                  <c:v>8.0599999999999099</c:v>
                </c:pt>
                <c:pt idx="586">
                  <c:v>8.0737777777776873</c:v>
                </c:pt>
                <c:pt idx="587">
                  <c:v>8.0875555555554648</c:v>
                </c:pt>
                <c:pt idx="588">
                  <c:v>8.1013333333332422</c:v>
                </c:pt>
                <c:pt idx="589">
                  <c:v>8.1151111111110197</c:v>
                </c:pt>
                <c:pt idx="590">
                  <c:v>8.1288888888887971</c:v>
                </c:pt>
                <c:pt idx="591">
                  <c:v>8.1426666666665746</c:v>
                </c:pt>
                <c:pt idx="592">
                  <c:v>8.156444444444352</c:v>
                </c:pt>
                <c:pt idx="593">
                  <c:v>8.1702222222221295</c:v>
                </c:pt>
                <c:pt idx="594">
                  <c:v>8.1839999999999069</c:v>
                </c:pt>
                <c:pt idx="595">
                  <c:v>8.1977777777776843</c:v>
                </c:pt>
                <c:pt idx="596">
                  <c:v>8.2115555555554618</c:v>
                </c:pt>
                <c:pt idx="597">
                  <c:v>8.2253333333332392</c:v>
                </c:pt>
                <c:pt idx="598">
                  <c:v>8.2391111111110167</c:v>
                </c:pt>
                <c:pt idx="599">
                  <c:v>8.2528888888887941</c:v>
                </c:pt>
                <c:pt idx="600">
                  <c:v>8.2666666666665716</c:v>
                </c:pt>
                <c:pt idx="601">
                  <c:v>8.280444444444349</c:v>
                </c:pt>
                <c:pt idx="602">
                  <c:v>8.2942222222221265</c:v>
                </c:pt>
                <c:pt idx="603">
                  <c:v>8.3079999999999039</c:v>
                </c:pt>
                <c:pt idx="604">
                  <c:v>8.3217777777776814</c:v>
                </c:pt>
                <c:pt idx="605">
                  <c:v>8.3355555555554588</c:v>
                </c:pt>
                <c:pt idx="606">
                  <c:v>8.3493333333332362</c:v>
                </c:pt>
                <c:pt idx="607">
                  <c:v>8.3631111111110137</c:v>
                </c:pt>
                <c:pt idx="608">
                  <c:v>8.3768888888887911</c:v>
                </c:pt>
                <c:pt idx="609">
                  <c:v>8.3906666666665686</c:v>
                </c:pt>
                <c:pt idx="610">
                  <c:v>8.404444444444346</c:v>
                </c:pt>
                <c:pt idx="611">
                  <c:v>8.4182222222221235</c:v>
                </c:pt>
                <c:pt idx="612">
                  <c:v>8.4319999999999009</c:v>
                </c:pt>
                <c:pt idx="613">
                  <c:v>8.4457777777776784</c:v>
                </c:pt>
                <c:pt idx="614">
                  <c:v>8.4595555555554558</c:v>
                </c:pt>
                <c:pt idx="615">
                  <c:v>8.4733333333332332</c:v>
                </c:pt>
                <c:pt idx="616">
                  <c:v>8.4871111111110107</c:v>
                </c:pt>
                <c:pt idx="617">
                  <c:v>8.5008888888887881</c:v>
                </c:pt>
                <c:pt idx="618">
                  <c:v>8.5146666666665656</c:v>
                </c:pt>
                <c:pt idx="619">
                  <c:v>8.528444444444343</c:v>
                </c:pt>
                <c:pt idx="620">
                  <c:v>8.5422222222221205</c:v>
                </c:pt>
                <c:pt idx="621">
                  <c:v>8.5559999999998979</c:v>
                </c:pt>
                <c:pt idx="622">
                  <c:v>8.5697777777776754</c:v>
                </c:pt>
                <c:pt idx="623">
                  <c:v>8.5835555555554528</c:v>
                </c:pt>
                <c:pt idx="624">
                  <c:v>8.5973333333332302</c:v>
                </c:pt>
                <c:pt idx="625">
                  <c:v>8.6111111111110077</c:v>
                </c:pt>
                <c:pt idx="626">
                  <c:v>8.6248888888887851</c:v>
                </c:pt>
                <c:pt idx="627">
                  <c:v>8.6386666666665626</c:v>
                </c:pt>
                <c:pt idx="628">
                  <c:v>8.65244444444434</c:v>
                </c:pt>
                <c:pt idx="629">
                  <c:v>8.6662222222221175</c:v>
                </c:pt>
                <c:pt idx="630">
                  <c:v>8.6799999999998949</c:v>
                </c:pt>
                <c:pt idx="631">
                  <c:v>8.6937777777776724</c:v>
                </c:pt>
                <c:pt idx="632">
                  <c:v>8.7075555555554498</c:v>
                </c:pt>
                <c:pt idx="633">
                  <c:v>8.7213333333332272</c:v>
                </c:pt>
                <c:pt idx="634">
                  <c:v>8.7351111111110047</c:v>
                </c:pt>
                <c:pt idx="635">
                  <c:v>8.7488888888887821</c:v>
                </c:pt>
                <c:pt idx="636">
                  <c:v>8.7626666666665596</c:v>
                </c:pt>
                <c:pt idx="637">
                  <c:v>8.776444444444337</c:v>
                </c:pt>
                <c:pt idx="638">
                  <c:v>8.7902222222221145</c:v>
                </c:pt>
                <c:pt idx="639">
                  <c:v>8.8039999999998919</c:v>
                </c:pt>
                <c:pt idx="640">
                  <c:v>8.8177777777776694</c:v>
                </c:pt>
                <c:pt idx="641">
                  <c:v>8.8315555555554468</c:v>
                </c:pt>
                <c:pt idx="642">
                  <c:v>8.8453333333332242</c:v>
                </c:pt>
                <c:pt idx="643">
                  <c:v>8.8591111111110017</c:v>
                </c:pt>
                <c:pt idx="644">
                  <c:v>8.8728888888887791</c:v>
                </c:pt>
                <c:pt idx="645">
                  <c:v>8.8866666666665566</c:v>
                </c:pt>
                <c:pt idx="646">
                  <c:v>8.900444444444334</c:v>
                </c:pt>
                <c:pt idx="647">
                  <c:v>8.9142222222221115</c:v>
                </c:pt>
                <c:pt idx="648">
                  <c:v>8.9279999999998889</c:v>
                </c:pt>
                <c:pt idx="649">
                  <c:v>8.9417777777776664</c:v>
                </c:pt>
                <c:pt idx="650">
                  <c:v>8.9555555555554438</c:v>
                </c:pt>
                <c:pt idx="651">
                  <c:v>8.9693333333332212</c:v>
                </c:pt>
                <c:pt idx="652">
                  <c:v>8.9831111111109987</c:v>
                </c:pt>
                <c:pt idx="653">
                  <c:v>8.9968888888887761</c:v>
                </c:pt>
                <c:pt idx="654">
                  <c:v>9.0106666666665536</c:v>
                </c:pt>
                <c:pt idx="655">
                  <c:v>9.024444444444331</c:v>
                </c:pt>
                <c:pt idx="656">
                  <c:v>9.0382222222221085</c:v>
                </c:pt>
                <c:pt idx="657">
                  <c:v>9.0519999999998859</c:v>
                </c:pt>
                <c:pt idx="658">
                  <c:v>9.0657777777776634</c:v>
                </c:pt>
                <c:pt idx="659">
                  <c:v>9.0795555555554408</c:v>
                </c:pt>
                <c:pt idx="660">
                  <c:v>9.0933333333332182</c:v>
                </c:pt>
                <c:pt idx="661">
                  <c:v>9.1071111111109957</c:v>
                </c:pt>
                <c:pt idx="662">
                  <c:v>9.1208888888887731</c:v>
                </c:pt>
                <c:pt idx="663">
                  <c:v>9.1346666666665506</c:v>
                </c:pt>
                <c:pt idx="664">
                  <c:v>9.148444444444328</c:v>
                </c:pt>
                <c:pt idx="665">
                  <c:v>9.1622222222221055</c:v>
                </c:pt>
                <c:pt idx="666">
                  <c:v>9.1759999999998829</c:v>
                </c:pt>
                <c:pt idx="667">
                  <c:v>9.1897777777776604</c:v>
                </c:pt>
                <c:pt idx="668">
                  <c:v>9.2035555555554378</c:v>
                </c:pt>
                <c:pt idx="669">
                  <c:v>9.2173333333332153</c:v>
                </c:pt>
                <c:pt idx="670">
                  <c:v>9.2311111111109927</c:v>
                </c:pt>
                <c:pt idx="671">
                  <c:v>9.2448888888887701</c:v>
                </c:pt>
                <c:pt idx="672">
                  <c:v>9.2586666666665476</c:v>
                </c:pt>
                <c:pt idx="673">
                  <c:v>9.272444444444325</c:v>
                </c:pt>
                <c:pt idx="674">
                  <c:v>9.2862222222221025</c:v>
                </c:pt>
                <c:pt idx="675">
                  <c:v>9.2999999999998799</c:v>
                </c:pt>
                <c:pt idx="676">
                  <c:v>9.3137777777776574</c:v>
                </c:pt>
                <c:pt idx="677">
                  <c:v>9.3275555555554348</c:v>
                </c:pt>
                <c:pt idx="678">
                  <c:v>9.3413333333332123</c:v>
                </c:pt>
                <c:pt idx="679">
                  <c:v>9.3551111111109897</c:v>
                </c:pt>
                <c:pt idx="680">
                  <c:v>9.3688888888887671</c:v>
                </c:pt>
                <c:pt idx="681">
                  <c:v>9.3826666666665446</c:v>
                </c:pt>
                <c:pt idx="682">
                  <c:v>9.396444444444322</c:v>
                </c:pt>
                <c:pt idx="683">
                  <c:v>9.4102222222220995</c:v>
                </c:pt>
                <c:pt idx="684">
                  <c:v>9.4239999999998769</c:v>
                </c:pt>
                <c:pt idx="685">
                  <c:v>9.4377777777776544</c:v>
                </c:pt>
                <c:pt idx="686">
                  <c:v>9.4515555555554318</c:v>
                </c:pt>
                <c:pt idx="687">
                  <c:v>9.4653333333332093</c:v>
                </c:pt>
                <c:pt idx="688">
                  <c:v>9.4791111111109867</c:v>
                </c:pt>
                <c:pt idx="689">
                  <c:v>9.4928888888887641</c:v>
                </c:pt>
                <c:pt idx="690">
                  <c:v>9.5066666666665416</c:v>
                </c:pt>
                <c:pt idx="691">
                  <c:v>9.520444444444319</c:v>
                </c:pt>
                <c:pt idx="692">
                  <c:v>9.5342222222220965</c:v>
                </c:pt>
                <c:pt idx="693">
                  <c:v>9.5479999999998739</c:v>
                </c:pt>
                <c:pt idx="694">
                  <c:v>9.5617777777776514</c:v>
                </c:pt>
                <c:pt idx="695">
                  <c:v>9.5755555555554288</c:v>
                </c:pt>
                <c:pt idx="696">
                  <c:v>9.5893333333332063</c:v>
                </c:pt>
                <c:pt idx="697">
                  <c:v>9.6031111111109837</c:v>
                </c:pt>
                <c:pt idx="698">
                  <c:v>9.6168888888887611</c:v>
                </c:pt>
                <c:pt idx="699">
                  <c:v>9.6306666666665386</c:v>
                </c:pt>
                <c:pt idx="700">
                  <c:v>9.644444444444316</c:v>
                </c:pt>
                <c:pt idx="701">
                  <c:v>9.6582222222220935</c:v>
                </c:pt>
                <c:pt idx="702">
                  <c:v>9.6719999999998709</c:v>
                </c:pt>
                <c:pt idx="703">
                  <c:v>9.6857777777776484</c:v>
                </c:pt>
                <c:pt idx="704">
                  <c:v>9.6995555555554258</c:v>
                </c:pt>
                <c:pt idx="705">
                  <c:v>9.7133333333332033</c:v>
                </c:pt>
                <c:pt idx="706">
                  <c:v>9.7271111111109807</c:v>
                </c:pt>
                <c:pt idx="707">
                  <c:v>9.7408888888887581</c:v>
                </c:pt>
                <c:pt idx="708">
                  <c:v>9.7546666666665356</c:v>
                </c:pt>
                <c:pt idx="709">
                  <c:v>9.768444444444313</c:v>
                </c:pt>
                <c:pt idx="710">
                  <c:v>9.7822222222220905</c:v>
                </c:pt>
                <c:pt idx="711">
                  <c:v>9.7959999999998679</c:v>
                </c:pt>
                <c:pt idx="712">
                  <c:v>9.8097777777776454</c:v>
                </c:pt>
                <c:pt idx="713">
                  <c:v>9.8235555555554228</c:v>
                </c:pt>
                <c:pt idx="714">
                  <c:v>9.8373333333332003</c:v>
                </c:pt>
                <c:pt idx="715">
                  <c:v>9.8511111111109777</c:v>
                </c:pt>
                <c:pt idx="716">
                  <c:v>9.8648888888887551</c:v>
                </c:pt>
                <c:pt idx="717">
                  <c:v>9.8786666666665326</c:v>
                </c:pt>
                <c:pt idx="718">
                  <c:v>9.89244444444431</c:v>
                </c:pt>
                <c:pt idx="719">
                  <c:v>9.9062222222220875</c:v>
                </c:pt>
                <c:pt idx="720">
                  <c:v>9.9199999999998649</c:v>
                </c:pt>
                <c:pt idx="721">
                  <c:v>9.9337777777776424</c:v>
                </c:pt>
                <c:pt idx="722">
                  <c:v>9.9475555555554198</c:v>
                </c:pt>
                <c:pt idx="723">
                  <c:v>9.9613333333331973</c:v>
                </c:pt>
                <c:pt idx="724">
                  <c:v>9.9751111111109747</c:v>
                </c:pt>
                <c:pt idx="725">
                  <c:v>9.9888888888887521</c:v>
                </c:pt>
                <c:pt idx="726">
                  <c:v>10.00266666666653</c:v>
                </c:pt>
                <c:pt idx="727">
                  <c:v>10.016444444444307</c:v>
                </c:pt>
                <c:pt idx="728">
                  <c:v>10.030222222222084</c:v>
                </c:pt>
                <c:pt idx="729">
                  <c:v>10.043999999999862</c:v>
                </c:pt>
                <c:pt idx="730">
                  <c:v>10.057777777777639</c:v>
                </c:pt>
                <c:pt idx="731">
                  <c:v>10.071555555555417</c:v>
                </c:pt>
                <c:pt idx="732">
                  <c:v>10.085333333333194</c:v>
                </c:pt>
                <c:pt idx="733">
                  <c:v>10.099111111110972</c:v>
                </c:pt>
                <c:pt idx="734">
                  <c:v>10.112888888888749</c:v>
                </c:pt>
                <c:pt idx="735">
                  <c:v>10.126666666666527</c:v>
                </c:pt>
                <c:pt idx="736">
                  <c:v>10.140444444444304</c:v>
                </c:pt>
                <c:pt idx="737">
                  <c:v>10.154222222222081</c:v>
                </c:pt>
                <c:pt idx="738">
                  <c:v>10.167999999999859</c:v>
                </c:pt>
                <c:pt idx="739">
                  <c:v>10.181777777777636</c:v>
                </c:pt>
                <c:pt idx="740">
                  <c:v>10.195555555555414</c:v>
                </c:pt>
                <c:pt idx="741">
                  <c:v>10.209333333333191</c:v>
                </c:pt>
                <c:pt idx="742">
                  <c:v>10.223111111110969</c:v>
                </c:pt>
                <c:pt idx="743">
                  <c:v>10.236888888888746</c:v>
                </c:pt>
                <c:pt idx="744">
                  <c:v>10.250666666666524</c:v>
                </c:pt>
                <c:pt idx="745">
                  <c:v>10.264444444444301</c:v>
                </c:pt>
                <c:pt idx="746">
                  <c:v>10.278222222222078</c:v>
                </c:pt>
                <c:pt idx="747">
                  <c:v>10.291999999999856</c:v>
                </c:pt>
                <c:pt idx="748">
                  <c:v>10.305777777777633</c:v>
                </c:pt>
                <c:pt idx="749">
                  <c:v>10.319555555555411</c:v>
                </c:pt>
                <c:pt idx="750">
                  <c:v>10.333333333333188</c:v>
                </c:pt>
                <c:pt idx="751">
                  <c:v>10.347111111110966</c:v>
                </c:pt>
                <c:pt idx="752">
                  <c:v>10.360888888888743</c:v>
                </c:pt>
                <c:pt idx="753">
                  <c:v>10.374666666666521</c:v>
                </c:pt>
                <c:pt idx="754">
                  <c:v>10.388444444444298</c:v>
                </c:pt>
                <c:pt idx="755">
                  <c:v>10.402222222222075</c:v>
                </c:pt>
                <c:pt idx="756">
                  <c:v>10.415999999999853</c:v>
                </c:pt>
                <c:pt idx="757">
                  <c:v>10.42977777777763</c:v>
                </c:pt>
                <c:pt idx="758">
                  <c:v>10.443555555555408</c:v>
                </c:pt>
                <c:pt idx="759">
                  <c:v>10.457333333333185</c:v>
                </c:pt>
                <c:pt idx="760">
                  <c:v>10.471111111110963</c:v>
                </c:pt>
                <c:pt idx="761">
                  <c:v>10.48488888888874</c:v>
                </c:pt>
                <c:pt idx="762">
                  <c:v>10.498666666666518</c:v>
                </c:pt>
                <c:pt idx="763">
                  <c:v>10.512444444444295</c:v>
                </c:pt>
                <c:pt idx="764">
                  <c:v>10.526222222222072</c:v>
                </c:pt>
                <c:pt idx="765">
                  <c:v>10.53999999999985</c:v>
                </c:pt>
                <c:pt idx="766">
                  <c:v>10.553777777777627</c:v>
                </c:pt>
                <c:pt idx="767">
                  <c:v>10.567555555555405</c:v>
                </c:pt>
                <c:pt idx="768">
                  <c:v>10.581333333333182</c:v>
                </c:pt>
                <c:pt idx="769">
                  <c:v>10.59511111111096</c:v>
                </c:pt>
                <c:pt idx="770">
                  <c:v>10.608888888888737</c:v>
                </c:pt>
                <c:pt idx="771">
                  <c:v>10.622666666666515</c:v>
                </c:pt>
                <c:pt idx="772">
                  <c:v>10.636444444444292</c:v>
                </c:pt>
                <c:pt idx="773">
                  <c:v>10.650222222222069</c:v>
                </c:pt>
                <c:pt idx="774">
                  <c:v>10.663999999999847</c:v>
                </c:pt>
                <c:pt idx="775">
                  <c:v>10.677777777777624</c:v>
                </c:pt>
                <c:pt idx="776">
                  <c:v>10.691555555555402</c:v>
                </c:pt>
                <c:pt idx="777">
                  <c:v>10.705333333333179</c:v>
                </c:pt>
                <c:pt idx="778">
                  <c:v>10.719111111110957</c:v>
                </c:pt>
                <c:pt idx="779">
                  <c:v>10.732888888888734</c:v>
                </c:pt>
                <c:pt idx="780">
                  <c:v>10.746666666666512</c:v>
                </c:pt>
                <c:pt idx="781">
                  <c:v>10.760444444444289</c:v>
                </c:pt>
                <c:pt idx="782">
                  <c:v>10.774222222222066</c:v>
                </c:pt>
                <c:pt idx="783">
                  <c:v>10.787999999999844</c:v>
                </c:pt>
                <c:pt idx="784">
                  <c:v>10.801777777777621</c:v>
                </c:pt>
                <c:pt idx="785">
                  <c:v>10.815555555555399</c:v>
                </c:pt>
                <c:pt idx="786">
                  <c:v>10.829333333333176</c:v>
                </c:pt>
                <c:pt idx="787">
                  <c:v>10.843111111110954</c:v>
                </c:pt>
                <c:pt idx="788">
                  <c:v>10.856888888888731</c:v>
                </c:pt>
                <c:pt idx="789">
                  <c:v>10.870666666666509</c:v>
                </c:pt>
                <c:pt idx="790">
                  <c:v>10.884444444444286</c:v>
                </c:pt>
                <c:pt idx="791">
                  <c:v>10.898222222222063</c:v>
                </c:pt>
                <c:pt idx="792">
                  <c:v>10.911999999999841</c:v>
                </c:pt>
                <c:pt idx="793">
                  <c:v>10.925777777777618</c:v>
                </c:pt>
                <c:pt idx="794">
                  <c:v>10.939555555555396</c:v>
                </c:pt>
                <c:pt idx="795">
                  <c:v>10.953333333333173</c:v>
                </c:pt>
                <c:pt idx="796">
                  <c:v>10.967111111110951</c:v>
                </c:pt>
                <c:pt idx="797">
                  <c:v>10.980888888888728</c:v>
                </c:pt>
                <c:pt idx="798">
                  <c:v>10.994666666666506</c:v>
                </c:pt>
                <c:pt idx="799">
                  <c:v>11.008444444444283</c:v>
                </c:pt>
                <c:pt idx="800">
                  <c:v>11.02222222222206</c:v>
                </c:pt>
                <c:pt idx="801">
                  <c:v>11.035999999999838</c:v>
                </c:pt>
                <c:pt idx="802">
                  <c:v>11.049777777777615</c:v>
                </c:pt>
                <c:pt idx="803">
                  <c:v>11.063555555555393</c:v>
                </c:pt>
                <c:pt idx="804">
                  <c:v>11.07733333333317</c:v>
                </c:pt>
                <c:pt idx="805">
                  <c:v>11.091111111110948</c:v>
                </c:pt>
                <c:pt idx="806">
                  <c:v>11.104888888888725</c:v>
                </c:pt>
                <c:pt idx="807">
                  <c:v>11.118666666666503</c:v>
                </c:pt>
                <c:pt idx="808">
                  <c:v>11.13244444444428</c:v>
                </c:pt>
                <c:pt idx="809">
                  <c:v>11.146222222222057</c:v>
                </c:pt>
                <c:pt idx="810">
                  <c:v>11.159999999999835</c:v>
                </c:pt>
                <c:pt idx="811">
                  <c:v>11.173777777777612</c:v>
                </c:pt>
                <c:pt idx="812">
                  <c:v>11.18755555555539</c:v>
                </c:pt>
                <c:pt idx="813">
                  <c:v>11.201333333333167</c:v>
                </c:pt>
                <c:pt idx="814">
                  <c:v>11.215111111110945</c:v>
                </c:pt>
                <c:pt idx="815">
                  <c:v>11.228888888888722</c:v>
                </c:pt>
                <c:pt idx="816">
                  <c:v>11.2426666666665</c:v>
                </c:pt>
                <c:pt idx="817">
                  <c:v>11.256444444444277</c:v>
                </c:pt>
                <c:pt idx="818">
                  <c:v>11.270222222222054</c:v>
                </c:pt>
                <c:pt idx="819">
                  <c:v>11.283999999999832</c:v>
                </c:pt>
                <c:pt idx="820">
                  <c:v>11.297777777777609</c:v>
                </c:pt>
                <c:pt idx="821">
                  <c:v>11.311555555555387</c:v>
                </c:pt>
                <c:pt idx="822">
                  <c:v>11.325333333333164</c:v>
                </c:pt>
                <c:pt idx="823">
                  <c:v>11.339111111110942</c:v>
                </c:pt>
                <c:pt idx="824">
                  <c:v>11.352888888888719</c:v>
                </c:pt>
                <c:pt idx="825">
                  <c:v>11.366666666666497</c:v>
                </c:pt>
                <c:pt idx="826">
                  <c:v>11.380444444444274</c:v>
                </c:pt>
                <c:pt idx="827">
                  <c:v>11.394222222222051</c:v>
                </c:pt>
                <c:pt idx="828">
                  <c:v>11.407999999999829</c:v>
                </c:pt>
                <c:pt idx="829">
                  <c:v>11.421777777777606</c:v>
                </c:pt>
                <c:pt idx="830">
                  <c:v>11.435555555555384</c:v>
                </c:pt>
                <c:pt idx="831">
                  <c:v>11.449333333333161</c:v>
                </c:pt>
                <c:pt idx="832">
                  <c:v>11.463111111110939</c:v>
                </c:pt>
                <c:pt idx="833">
                  <c:v>11.476888888888716</c:v>
                </c:pt>
                <c:pt idx="834">
                  <c:v>11.490666666666494</c:v>
                </c:pt>
                <c:pt idx="835">
                  <c:v>11.504444444444271</c:v>
                </c:pt>
                <c:pt idx="836">
                  <c:v>11.518222222222049</c:v>
                </c:pt>
                <c:pt idx="837">
                  <c:v>11.531999999999826</c:v>
                </c:pt>
                <c:pt idx="838">
                  <c:v>11.545777777777603</c:v>
                </c:pt>
                <c:pt idx="839">
                  <c:v>11.559555555555381</c:v>
                </c:pt>
                <c:pt idx="840">
                  <c:v>11.573333333333158</c:v>
                </c:pt>
                <c:pt idx="841">
                  <c:v>11.587111111110936</c:v>
                </c:pt>
                <c:pt idx="842">
                  <c:v>11.600888888888713</c:v>
                </c:pt>
                <c:pt idx="843">
                  <c:v>11.614666666666491</c:v>
                </c:pt>
                <c:pt idx="844">
                  <c:v>11.628444444444268</c:v>
                </c:pt>
                <c:pt idx="845">
                  <c:v>11.642222222222046</c:v>
                </c:pt>
                <c:pt idx="846">
                  <c:v>11.655999999999823</c:v>
                </c:pt>
                <c:pt idx="847">
                  <c:v>11.6697777777776</c:v>
                </c:pt>
                <c:pt idx="848">
                  <c:v>11.683555555555378</c:v>
                </c:pt>
                <c:pt idx="849">
                  <c:v>11.697333333333155</c:v>
                </c:pt>
                <c:pt idx="850">
                  <c:v>11.711111111110933</c:v>
                </c:pt>
                <c:pt idx="851">
                  <c:v>11.72488888888871</c:v>
                </c:pt>
                <c:pt idx="852">
                  <c:v>11.738666666666488</c:v>
                </c:pt>
                <c:pt idx="853">
                  <c:v>11.752444444444265</c:v>
                </c:pt>
                <c:pt idx="854">
                  <c:v>11.766222222222043</c:v>
                </c:pt>
                <c:pt idx="855">
                  <c:v>11.77999999999982</c:v>
                </c:pt>
                <c:pt idx="856">
                  <c:v>11.793777777777597</c:v>
                </c:pt>
                <c:pt idx="857">
                  <c:v>11.807555555555375</c:v>
                </c:pt>
                <c:pt idx="858">
                  <c:v>11.821333333333152</c:v>
                </c:pt>
                <c:pt idx="859">
                  <c:v>11.83511111111093</c:v>
                </c:pt>
                <c:pt idx="860">
                  <c:v>11.848888888888707</c:v>
                </c:pt>
                <c:pt idx="861">
                  <c:v>11.862666666666485</c:v>
                </c:pt>
                <c:pt idx="862">
                  <c:v>11.876444444444262</c:v>
                </c:pt>
                <c:pt idx="863">
                  <c:v>11.89022222222204</c:v>
                </c:pt>
                <c:pt idx="864">
                  <c:v>11.903999999999817</c:v>
                </c:pt>
                <c:pt idx="865">
                  <c:v>11.917777777777594</c:v>
                </c:pt>
                <c:pt idx="866">
                  <c:v>11.931555555555372</c:v>
                </c:pt>
                <c:pt idx="867">
                  <c:v>11.945333333333149</c:v>
                </c:pt>
                <c:pt idx="868">
                  <c:v>11.959111111110927</c:v>
                </c:pt>
                <c:pt idx="869">
                  <c:v>11.972888888888704</c:v>
                </c:pt>
                <c:pt idx="870">
                  <c:v>11.986666666666482</c:v>
                </c:pt>
                <c:pt idx="871">
                  <c:v>12.000444444444259</c:v>
                </c:pt>
                <c:pt idx="872">
                  <c:v>12.014222222222037</c:v>
                </c:pt>
                <c:pt idx="873">
                  <c:v>12.027999999999814</c:v>
                </c:pt>
                <c:pt idx="874">
                  <c:v>12.041777777777591</c:v>
                </c:pt>
                <c:pt idx="875">
                  <c:v>12.055555555555369</c:v>
                </c:pt>
                <c:pt idx="876">
                  <c:v>12.069333333333146</c:v>
                </c:pt>
                <c:pt idx="877">
                  <c:v>12.083111111110924</c:v>
                </c:pt>
                <c:pt idx="878">
                  <c:v>12.096888888888701</c:v>
                </c:pt>
                <c:pt idx="879">
                  <c:v>12.110666666666479</c:v>
                </c:pt>
                <c:pt idx="880">
                  <c:v>12.124444444444256</c:v>
                </c:pt>
                <c:pt idx="881">
                  <c:v>12.138222222222034</c:v>
                </c:pt>
                <c:pt idx="882">
                  <c:v>12.151999999999811</c:v>
                </c:pt>
                <c:pt idx="883">
                  <c:v>12.165777777777588</c:v>
                </c:pt>
                <c:pt idx="884">
                  <c:v>12.179555555555366</c:v>
                </c:pt>
                <c:pt idx="885">
                  <c:v>12.193333333333143</c:v>
                </c:pt>
                <c:pt idx="886">
                  <c:v>12.207111111110921</c:v>
                </c:pt>
                <c:pt idx="887">
                  <c:v>12.220888888888698</c:v>
                </c:pt>
                <c:pt idx="888">
                  <c:v>12.234666666666476</c:v>
                </c:pt>
                <c:pt idx="889">
                  <c:v>12.248444444444253</c:v>
                </c:pt>
                <c:pt idx="890">
                  <c:v>12.262222222222031</c:v>
                </c:pt>
                <c:pt idx="891">
                  <c:v>12.275999999999808</c:v>
                </c:pt>
                <c:pt idx="892">
                  <c:v>12.289777777777585</c:v>
                </c:pt>
                <c:pt idx="893">
                  <c:v>12.303555555555363</c:v>
                </c:pt>
                <c:pt idx="894">
                  <c:v>12.31733333333314</c:v>
                </c:pt>
                <c:pt idx="895">
                  <c:v>12.331111111110918</c:v>
                </c:pt>
                <c:pt idx="896">
                  <c:v>12.344888888888695</c:v>
                </c:pt>
                <c:pt idx="897">
                  <c:v>12.358666666666473</c:v>
                </c:pt>
                <c:pt idx="898">
                  <c:v>12.37244444444425</c:v>
                </c:pt>
                <c:pt idx="899">
                  <c:v>12.386222222222028</c:v>
                </c:pt>
                <c:pt idx="900">
                  <c:v>12.399999999999805</c:v>
                </c:pt>
                <c:pt idx="901">
                  <c:v>12.413777777777582</c:v>
                </c:pt>
                <c:pt idx="902">
                  <c:v>12.42755555555536</c:v>
                </c:pt>
                <c:pt idx="903">
                  <c:v>12.441333333333137</c:v>
                </c:pt>
                <c:pt idx="904">
                  <c:v>12.455111111110915</c:v>
                </c:pt>
                <c:pt idx="905">
                  <c:v>12.468888888888692</c:v>
                </c:pt>
                <c:pt idx="906">
                  <c:v>12.48266666666647</c:v>
                </c:pt>
                <c:pt idx="907">
                  <c:v>12.496444444444247</c:v>
                </c:pt>
                <c:pt idx="908">
                  <c:v>12.510222222222025</c:v>
                </c:pt>
                <c:pt idx="909">
                  <c:v>12.523999999999802</c:v>
                </c:pt>
                <c:pt idx="910">
                  <c:v>12.537777777777579</c:v>
                </c:pt>
                <c:pt idx="911">
                  <c:v>12.551555555555357</c:v>
                </c:pt>
                <c:pt idx="912">
                  <c:v>12.565333333333134</c:v>
                </c:pt>
                <c:pt idx="913">
                  <c:v>12.579111111110912</c:v>
                </c:pt>
                <c:pt idx="914">
                  <c:v>12.592888888888689</c:v>
                </c:pt>
                <c:pt idx="915">
                  <c:v>12.606666666666467</c:v>
                </c:pt>
                <c:pt idx="916">
                  <c:v>12.620444444444244</c:v>
                </c:pt>
                <c:pt idx="917">
                  <c:v>12.634222222222022</c:v>
                </c:pt>
                <c:pt idx="918">
                  <c:v>12.647999999999799</c:v>
                </c:pt>
                <c:pt idx="919">
                  <c:v>12.661777777777576</c:v>
                </c:pt>
                <c:pt idx="920">
                  <c:v>12.675555555555354</c:v>
                </c:pt>
                <c:pt idx="921">
                  <c:v>12.689333333333131</c:v>
                </c:pt>
                <c:pt idx="922">
                  <c:v>12.703111111110909</c:v>
                </c:pt>
                <c:pt idx="923">
                  <c:v>12.716888888888686</c:v>
                </c:pt>
                <c:pt idx="924">
                  <c:v>12.730666666666464</c:v>
                </c:pt>
                <c:pt idx="925">
                  <c:v>12.744444444444241</c:v>
                </c:pt>
                <c:pt idx="926">
                  <c:v>12.758222222222019</c:v>
                </c:pt>
                <c:pt idx="927">
                  <c:v>12.771999999999796</c:v>
                </c:pt>
                <c:pt idx="928">
                  <c:v>12.785777777777573</c:v>
                </c:pt>
                <c:pt idx="929">
                  <c:v>12.799555555555351</c:v>
                </c:pt>
                <c:pt idx="930">
                  <c:v>12.813333333333128</c:v>
                </c:pt>
                <c:pt idx="931">
                  <c:v>12.827111111110906</c:v>
                </c:pt>
                <c:pt idx="932">
                  <c:v>12.840888888888683</c:v>
                </c:pt>
                <c:pt idx="933">
                  <c:v>12.854666666666461</c:v>
                </c:pt>
                <c:pt idx="934">
                  <c:v>12.868444444444238</c:v>
                </c:pt>
                <c:pt idx="935">
                  <c:v>12.882222222222016</c:v>
                </c:pt>
                <c:pt idx="936">
                  <c:v>12.895999999999793</c:v>
                </c:pt>
                <c:pt idx="937">
                  <c:v>12.90977777777757</c:v>
                </c:pt>
                <c:pt idx="938">
                  <c:v>12.923555555555348</c:v>
                </c:pt>
                <c:pt idx="939">
                  <c:v>12.937333333333125</c:v>
                </c:pt>
                <c:pt idx="940">
                  <c:v>12.951111111110903</c:v>
                </c:pt>
                <c:pt idx="941">
                  <c:v>12.96488888888868</c:v>
                </c:pt>
                <c:pt idx="942">
                  <c:v>12.978666666666458</c:v>
                </c:pt>
                <c:pt idx="943">
                  <c:v>12.992444444444235</c:v>
                </c:pt>
                <c:pt idx="944">
                  <c:v>13.006222222222013</c:v>
                </c:pt>
                <c:pt idx="945">
                  <c:v>13.01999999999979</c:v>
                </c:pt>
                <c:pt idx="946">
                  <c:v>13.033777777777567</c:v>
                </c:pt>
                <c:pt idx="947">
                  <c:v>13.047555555555345</c:v>
                </c:pt>
                <c:pt idx="948">
                  <c:v>13.061333333333122</c:v>
                </c:pt>
                <c:pt idx="949">
                  <c:v>13.0751111111109</c:v>
                </c:pt>
                <c:pt idx="950">
                  <c:v>13.088888888888677</c:v>
                </c:pt>
                <c:pt idx="951">
                  <c:v>13.102666666666455</c:v>
                </c:pt>
                <c:pt idx="952">
                  <c:v>13.116444444444232</c:v>
                </c:pt>
                <c:pt idx="953">
                  <c:v>13.13022222222201</c:v>
                </c:pt>
                <c:pt idx="954">
                  <c:v>13.143999999999787</c:v>
                </c:pt>
                <c:pt idx="955">
                  <c:v>13.157777777777564</c:v>
                </c:pt>
                <c:pt idx="956">
                  <c:v>13.171555555555342</c:v>
                </c:pt>
                <c:pt idx="957">
                  <c:v>13.185333333333119</c:v>
                </c:pt>
                <c:pt idx="958">
                  <c:v>13.199111111110897</c:v>
                </c:pt>
                <c:pt idx="959">
                  <c:v>13.212888888888674</c:v>
                </c:pt>
                <c:pt idx="960">
                  <c:v>13.226666666666452</c:v>
                </c:pt>
                <c:pt idx="961">
                  <c:v>13.240444444444229</c:v>
                </c:pt>
                <c:pt idx="962">
                  <c:v>13.254222222222007</c:v>
                </c:pt>
                <c:pt idx="963">
                  <c:v>13.267999999999784</c:v>
                </c:pt>
                <c:pt idx="964">
                  <c:v>13.281777777777561</c:v>
                </c:pt>
                <c:pt idx="965">
                  <c:v>13.295555555555339</c:v>
                </c:pt>
                <c:pt idx="966">
                  <c:v>13.309333333333116</c:v>
                </c:pt>
                <c:pt idx="967">
                  <c:v>13.323111111110894</c:v>
                </c:pt>
                <c:pt idx="968">
                  <c:v>13.336888888888671</c:v>
                </c:pt>
                <c:pt idx="969">
                  <c:v>13.350666666666449</c:v>
                </c:pt>
                <c:pt idx="970">
                  <c:v>13.364444444444226</c:v>
                </c:pt>
                <c:pt idx="971">
                  <c:v>13.378222222222004</c:v>
                </c:pt>
                <c:pt idx="972">
                  <c:v>13.391999999999781</c:v>
                </c:pt>
                <c:pt idx="973">
                  <c:v>13.405777777777558</c:v>
                </c:pt>
                <c:pt idx="974">
                  <c:v>13.419555555555336</c:v>
                </c:pt>
                <c:pt idx="975">
                  <c:v>13.433333333333113</c:v>
                </c:pt>
                <c:pt idx="976">
                  <c:v>13.447111111110891</c:v>
                </c:pt>
                <c:pt idx="977">
                  <c:v>13.460888888888668</c:v>
                </c:pt>
                <c:pt idx="978">
                  <c:v>13.474666666666446</c:v>
                </c:pt>
                <c:pt idx="979">
                  <c:v>13.488444444444223</c:v>
                </c:pt>
                <c:pt idx="980">
                  <c:v>13.502222222222001</c:v>
                </c:pt>
                <c:pt idx="981">
                  <c:v>13.515999999999778</c:v>
                </c:pt>
              </c:numCache>
            </c:numRef>
          </c:xVal>
          <c:yVal>
            <c:numRef>
              <c:f>rakieta!$R$14:$R$995</c:f>
              <c:numCache>
                <c:formatCode>0.00</c:formatCode>
                <c:ptCount val="982"/>
                <c:pt idx="0">
                  <c:v>0</c:v>
                </c:pt>
                <c:pt idx="1">
                  <c:v>9.4645530158886951E-2</c:v>
                </c:pt>
                <c:pt idx="2">
                  <c:v>0.18946723053971676</c:v>
                </c:pt>
                <c:pt idx="3">
                  <c:v>0.28446537145589457</c:v>
                </c:pt>
                <c:pt idx="4">
                  <c:v>0.37964022384345142</c:v>
                </c:pt>
                <c:pt idx="5">
                  <c:v>0.47499205926295801</c:v>
                </c:pt>
                <c:pt idx="6">
                  <c:v>0.57052114990144576</c:v>
                </c:pt>
                <c:pt idx="7">
                  <c:v>0.66622776857433497</c:v>
                </c:pt>
                <c:pt idx="8">
                  <c:v>0.76211218872737063</c:v>
                </c:pt>
                <c:pt idx="9">
                  <c:v>0.85817468443856615</c:v>
                </c:pt>
                <c:pt idx="10">
                  <c:v>0.95441553042015348</c:v>
                </c:pt>
                <c:pt idx="11">
                  <c:v>1.0508350020205417</c:v>
                </c:pt>
                <c:pt idx="12">
                  <c:v>1.1474333752262831</c:v>
                </c:pt>
                <c:pt idx="13">
                  <c:v>1.2442109266640464</c:v>
                </c:pt>
                <c:pt idx="14">
                  <c:v>1.3411679336025977</c:v>
                </c:pt>
                <c:pt idx="15">
                  <c:v>1.4383046739547893</c:v>
                </c:pt>
                <c:pt idx="16">
                  <c:v>1.5356214262795567</c:v>
                </c:pt>
                <c:pt idx="17">
                  <c:v>1.6331184697839221</c:v>
                </c:pt>
                <c:pt idx="18">
                  <c:v>1.7307960843250063</c:v>
                </c:pt>
                <c:pt idx="19">
                  <c:v>1.8286545504120497</c:v>
                </c:pt>
                <c:pt idx="20">
                  <c:v>1.9266941492084386</c:v>
                </c:pt>
                <c:pt idx="21">
                  <c:v>2.0249151625337416</c:v>
                </c:pt>
                <c:pt idx="22">
                  <c:v>2.1233178728657518</c:v>
                </c:pt>
                <c:pt idx="23">
                  <c:v>2.2219025633425407</c:v>
                </c:pt>
                <c:pt idx="24">
                  <c:v>2.3206695177645145</c:v>
                </c:pt>
                <c:pt idx="25">
                  <c:v>2.419619020596484</c:v>
                </c:pt>
                <c:pt idx="26">
                  <c:v>2.5187513569697391</c:v>
                </c:pt>
                <c:pt idx="27">
                  <c:v>2.6180668126841327</c:v>
                </c:pt>
                <c:pt idx="28">
                  <c:v>2.7175656742101721</c:v>
                </c:pt>
                <c:pt idx="29">
                  <c:v>2.8172482286911191</c:v>
                </c:pt>
                <c:pt idx="30">
                  <c:v>2.9171147639450989</c:v>
                </c:pt>
                <c:pt idx="31">
                  <c:v>3.0171655684672163</c:v>
                </c:pt>
                <c:pt idx="32">
                  <c:v>3.1174009314316788</c:v>
                </c:pt>
                <c:pt idx="33">
                  <c:v>3.2178211426939325</c:v>
                </c:pt>
                <c:pt idx="34">
                  <c:v>3.3184264927928018</c:v>
                </c:pt>
                <c:pt idx="35">
                  <c:v>3.4192172729526393</c:v>
                </c:pt>
                <c:pt idx="36">
                  <c:v>3.520193775085485</c:v>
                </c:pt>
                <c:pt idx="37">
                  <c:v>3.6213562917932327</c:v>
                </c:pt>
                <c:pt idx="38">
                  <c:v>3.7227051163698053</c:v>
                </c:pt>
                <c:pt idx="39">
                  <c:v>3.8242405428033392</c:v>
                </c:pt>
                <c:pt idx="40">
                  <c:v>3.9259628657783772</c:v>
                </c:pt>
                <c:pt idx="41">
                  <c:v>4.0278723806780681</c:v>
                </c:pt>
                <c:pt idx="42">
                  <c:v>4.1299693835863795</c:v>
                </c:pt>
                <c:pt idx="43">
                  <c:v>4.2322541712903137</c:v>
                </c:pt>
                <c:pt idx="44">
                  <c:v>4.3347270412821368</c:v>
                </c:pt>
                <c:pt idx="45">
                  <c:v>4.4373882917616152</c:v>
                </c:pt>
                <c:pt idx="46">
                  <c:v>4.5402382216382593</c:v>
                </c:pt>
                <c:pt idx="47">
                  <c:v>4.6432771305335798</c:v>
                </c:pt>
                <c:pt idx="48">
                  <c:v>4.746505318783349</c:v>
                </c:pt>
                <c:pt idx="49">
                  <c:v>4.8499230874398735</c:v>
                </c:pt>
                <c:pt idx="50">
                  <c:v>4.9535307382742761</c:v>
                </c:pt>
                <c:pt idx="51">
                  <c:v>5.0573285737787854</c:v>
                </c:pt>
                <c:pt idx="52">
                  <c:v>5.1613168971690335</c:v>
                </c:pt>
                <c:pt idx="53">
                  <c:v>5.2654960123863681</c:v>
                </c:pt>
                <c:pt idx="54">
                  <c:v>5.3698662241001678</c:v>
                </c:pt>
                <c:pt idx="55">
                  <c:v>5.4744278377101683</c:v>
                </c:pt>
                <c:pt idx="56">
                  <c:v>5.5791811593488019</c:v>
                </c:pt>
                <c:pt idx="57">
                  <c:v>5.6841264958835396</c:v>
                </c:pt>
                <c:pt idx="58">
                  <c:v>5.7892641549192483</c:v>
                </c:pt>
                <c:pt idx="59">
                  <c:v>5.8945944448005543</c:v>
                </c:pt>
                <c:pt idx="60">
                  <c:v>6.0001176746142182</c:v>
                </c:pt>
                <c:pt idx="61">
                  <c:v>6.105834154191518</c:v>
                </c:pt>
                <c:pt idx="62">
                  <c:v>6.2117441941106426</c:v>
                </c:pt>
                <c:pt idx="63">
                  <c:v>6.3178481056990927</c:v>
                </c:pt>
                <c:pt idx="64">
                  <c:v>6.4241462010360948</c:v>
                </c:pt>
                <c:pt idx="65">
                  <c:v>6.530638792955024</c:v>
                </c:pt>
                <c:pt idx="66">
                  <c:v>6.6373261950458335</c:v>
                </c:pt>
                <c:pt idx="67">
                  <c:v>6.7442087216574977</c:v>
                </c:pt>
                <c:pt idx="68">
                  <c:v>6.8512866879004646</c:v>
                </c:pt>
                <c:pt idx="69">
                  <c:v>6.9585604096491149</c:v>
                </c:pt>
                <c:pt idx="70">
                  <c:v>7.0660302035442353</c:v>
                </c:pt>
                <c:pt idx="71">
                  <c:v>7.1736963869955002</c:v>
                </c:pt>
                <c:pt idx="72">
                  <c:v>7.28155927818396</c:v>
                </c:pt>
                <c:pt idx="73">
                  <c:v>7.3896191960645465</c:v>
                </c:pt>
                <c:pt idx="74">
                  <c:v>7.4978764603685821</c:v>
                </c:pt>
                <c:pt idx="75">
                  <c:v>7.6063313916063029</c:v>
                </c:pt>
                <c:pt idx="76">
                  <c:v>7.7149843110693892</c:v>
                </c:pt>
                <c:pt idx="77">
                  <c:v>7.8238355408335112</c:v>
                </c:pt>
                <c:pt idx="78">
                  <c:v>7.9328854037608778</c:v>
                </c:pt>
                <c:pt idx="79">
                  <c:v>8.0421342235028028</c:v>
                </c:pt>
                <c:pt idx="80">
                  <c:v>8.1515823245022769</c:v>
                </c:pt>
                <c:pt idx="81">
                  <c:v>8.2612300319965506</c:v>
                </c:pt>
                <c:pt idx="82">
                  <c:v>8.3710776720197337</c:v>
                </c:pt>
                <c:pt idx="83">
                  <c:v>8.4811255714053946</c:v>
                </c:pt>
                <c:pt idx="84">
                  <c:v>8.5913740577891815</c:v>
                </c:pt>
                <c:pt idx="85">
                  <c:v>8.701823459611445</c:v>
                </c:pt>
                <c:pt idx="86">
                  <c:v>8.8124741061198755</c:v>
                </c:pt>
                <c:pt idx="87">
                  <c:v>8.9233263273721573</c:v>
                </c:pt>
                <c:pt idx="88">
                  <c:v>9.0343804542386188</c:v>
                </c:pt>
                <c:pt idx="89">
                  <c:v>9.1456368184049097</c:v>
                </c:pt>
                <c:pt idx="90">
                  <c:v>9.2570957523746777</c:v>
                </c:pt>
                <c:pt idx="91">
                  <c:v>9.3687575894722652</c:v>
                </c:pt>
                <c:pt idx="92">
                  <c:v>9.4806226638454056</c:v>
                </c:pt>
                <c:pt idx="93">
                  <c:v>9.5926913104679432</c:v>
                </c:pt>
                <c:pt idx="94">
                  <c:v>9.704963865142556</c:v>
                </c:pt>
                <c:pt idx="95">
                  <c:v>9.8174406645034935</c:v>
                </c:pt>
                <c:pt idx="96">
                  <c:v>9.9301220460193225</c:v>
                </c:pt>
                <c:pt idx="97">
                  <c:v>10.043008347995691</c:v>
                </c:pt>
                <c:pt idx="98">
                  <c:v>10.156099909578094</c:v>
                </c:pt>
                <c:pt idx="99">
                  <c:v>10.269397070754659</c:v>
                </c:pt>
                <c:pt idx="100">
                  <c:v>10.382900172358935</c:v>
                </c:pt>
                <c:pt idx="101">
                  <c:v>10.496609556072707</c:v>
                </c:pt>
                <c:pt idx="102">
                  <c:v>10.610525564428805</c:v>
                </c:pt>
                <c:pt idx="103">
                  <c:v>10.724648540813932</c:v>
                </c:pt>
                <c:pt idx="104">
                  <c:v>10.838978829471513</c:v>
                </c:pt>
                <c:pt idx="105">
                  <c:v>10.953516775504538</c:v>
                </c:pt>
                <c:pt idx="106">
                  <c:v>11.068262724878428</c:v>
                </c:pt>
                <c:pt idx="107">
                  <c:v>11.183217024423918</c:v>
                </c:pt>
                <c:pt idx="108">
                  <c:v>11.298380021839938</c:v>
                </c:pt>
                <c:pt idx="109">
                  <c:v>11.413752065696514</c:v>
                </c:pt>
                <c:pt idx="110">
                  <c:v>11.529333505437682</c:v>
                </c:pt>
                <c:pt idx="111">
                  <c:v>11.645124691384416</c:v>
                </c:pt>
                <c:pt idx="112">
                  <c:v>11.761125974737553</c:v>
                </c:pt>
                <c:pt idx="113">
                  <c:v>11.877337707580756</c:v>
                </c:pt>
                <c:pt idx="114">
                  <c:v>11.993760242883466</c:v>
                </c:pt>
                <c:pt idx="115">
                  <c:v>12.110393934503879</c:v>
                </c:pt>
                <c:pt idx="116">
                  <c:v>12.227239137191933</c:v>
                </c:pt>
                <c:pt idx="117">
                  <c:v>12.344296206592306</c:v>
                </c:pt>
                <c:pt idx="118">
                  <c:v>12.461565499247428</c:v>
                </c:pt>
                <c:pt idx="119">
                  <c:v>12.579047372600501</c:v>
                </c:pt>
                <c:pt idx="120">
                  <c:v>12.696742184998543</c:v>
                </c:pt>
                <c:pt idx="121">
                  <c:v>12.814650295695431</c:v>
                </c:pt>
                <c:pt idx="122">
                  <c:v>12.932772064854971</c:v>
                </c:pt>
                <c:pt idx="123">
                  <c:v>13.051107853553964</c:v>
                </c:pt>
                <c:pt idx="124">
                  <c:v>13.169658023785303</c:v>
                </c:pt>
                <c:pt idx="125">
                  <c:v>13.288422938461069</c:v>
                </c:pt>
                <c:pt idx="126">
                  <c:v>13.40740296141565</c:v>
                </c:pt>
                <c:pt idx="127">
                  <c:v>13.526598457408866</c:v>
                </c:pt>
                <c:pt idx="128">
                  <c:v>13.64600979212911</c:v>
                </c:pt>
                <c:pt idx="129">
                  <c:v>13.765637332196505</c:v>
                </c:pt>
                <c:pt idx="130">
                  <c:v>13.885481445166068</c:v>
                </c:pt>
                <c:pt idx="131">
                  <c:v>14.005542499530897</c:v>
                </c:pt>
                <c:pt idx="132">
                  <c:v>14.125820864725359</c:v>
                </c:pt>
                <c:pt idx="133">
                  <c:v>14.246316911128305</c:v>
                </c:pt>
                <c:pt idx="134">
                  <c:v>14.36703101006629</c:v>
                </c:pt>
                <c:pt idx="135">
                  <c:v>14.487963533816805</c:v>
                </c:pt>
                <c:pt idx="136">
                  <c:v>14.609114855611534</c:v>
                </c:pt>
                <c:pt idx="137">
                  <c:v>14.730485349639613</c:v>
                </c:pt>
                <c:pt idx="138">
                  <c:v>14.852075391050908</c:v>
                </c:pt>
                <c:pt idx="139">
                  <c:v>14.973885355959309</c:v>
                </c:pt>
                <c:pt idx="140">
                  <c:v>15.095915621446034</c:v>
                </c:pt>
                <c:pt idx="141">
                  <c:v>15.218166565562948</c:v>
                </c:pt>
                <c:pt idx="142">
                  <c:v>15.340638567335898</c:v>
                </c:pt>
                <c:pt idx="143">
                  <c:v>15.463332006768065</c:v>
                </c:pt>
                <c:pt idx="144">
                  <c:v>15.586247264843321</c:v>
                </c:pt>
                <c:pt idx="145">
                  <c:v>15.709384723529613</c:v>
                </c:pt>
                <c:pt idx="146">
                  <c:v>15.832744765782349</c:v>
                </c:pt>
                <c:pt idx="147">
                  <c:v>15.956327775547811</c:v>
                </c:pt>
                <c:pt idx="148">
                  <c:v>16.080134137766567</c:v>
                </c:pt>
                <c:pt idx="149">
                  <c:v>16.204164238376919</c:v>
                </c:pt>
                <c:pt idx="150">
                  <c:v>16.328418464318339</c:v>
                </c:pt>
                <c:pt idx="151">
                  <c:v>16.452897203534956</c:v>
                </c:pt>
                <c:pt idx="152">
                  <c:v>16.577600844979013</c:v>
                </c:pt>
                <c:pt idx="153">
                  <c:v>16.702529778614384</c:v>
                </c:pt>
                <c:pt idx="154">
                  <c:v>16.827684395420071</c:v>
                </c:pt>
                <c:pt idx="155">
                  <c:v>16.953065087393735</c:v>
                </c:pt>
                <c:pt idx="156">
                  <c:v>17.078672247555243</c:v>
                </c:pt>
                <c:pt idx="157">
                  <c:v>17.204506269950212</c:v>
                </c:pt>
                <c:pt idx="158">
                  <c:v>17.330567549653598</c:v>
                </c:pt>
                <c:pt idx="159">
                  <c:v>17.456856482773272</c:v>
                </c:pt>
                <c:pt idx="160">
                  <c:v>17.583373466453629</c:v>
                </c:pt>
                <c:pt idx="161">
                  <c:v>17.710118898879209</c:v>
                </c:pt>
                <c:pt idx="162">
                  <c:v>17.837093179278327</c:v>
                </c:pt>
                <c:pt idx="163">
                  <c:v>17.964296707926732</c:v>
                </c:pt>
                <c:pt idx="164">
                  <c:v>18.09172988615126</c:v>
                </c:pt>
                <c:pt idx="165">
                  <c:v>18.219393116333539</c:v>
                </c:pt>
                <c:pt idx="166">
                  <c:v>18.347286801913668</c:v>
                </c:pt>
                <c:pt idx="167">
                  <c:v>18.475411347393948</c:v>
                </c:pt>
                <c:pt idx="168">
                  <c:v>18.603767158342603</c:v>
                </c:pt>
                <c:pt idx="169">
                  <c:v>18.732354641397535</c:v>
                </c:pt>
                <c:pt idx="170">
                  <c:v>18.861174204270085</c:v>
                </c:pt>
                <c:pt idx="171">
                  <c:v>18.990226255748819</c:v>
                </c:pt>
                <c:pt idx="172">
                  <c:v>19.119511205703322</c:v>
                </c:pt>
                <c:pt idx="173">
                  <c:v>19.249029465088014</c:v>
                </c:pt>
                <c:pt idx="174">
                  <c:v>19.378781445945986</c:v>
                </c:pt>
                <c:pt idx="175">
                  <c:v>19.508767561412842</c:v>
                </c:pt>
                <c:pt idx="176">
                  <c:v>19.638988225720567</c:v>
                </c:pt>
                <c:pt idx="177">
                  <c:v>19.769443854201416</c:v>
                </c:pt>
                <c:pt idx="178">
                  <c:v>19.900134863291804</c:v>
                </c:pt>
                <c:pt idx="179">
                  <c:v>20.031061670536232</c:v>
                </c:pt>
                <c:pt idx="180">
                  <c:v>20.162224694591213</c:v>
                </c:pt>
                <c:pt idx="181">
                  <c:v>20.293624355229234</c:v>
                </c:pt>
                <c:pt idx="182">
                  <c:v>20.425261073342721</c:v>
                </c:pt>
                <c:pt idx="183">
                  <c:v>20.557135270948027</c:v>
                </c:pt>
                <c:pt idx="184">
                  <c:v>20.689247371189431</c:v>
                </c:pt>
                <c:pt idx="185">
                  <c:v>20.821597798343177</c:v>
                </c:pt>
                <c:pt idx="186">
                  <c:v>20.954186977821497</c:v>
                </c:pt>
                <c:pt idx="187">
                  <c:v>21.08701533617668</c:v>
                </c:pt>
                <c:pt idx="188">
                  <c:v>21.220083301105152</c:v>
                </c:pt>
                <c:pt idx="189">
                  <c:v>21.353391301451563</c:v>
                </c:pt>
                <c:pt idx="190">
                  <c:v>21.486939767212903</c:v>
                </c:pt>
                <c:pt idx="191">
                  <c:v>21.620729129542639</c:v>
                </c:pt>
                <c:pt idx="192">
                  <c:v>21.754759820754863</c:v>
                </c:pt>
                <c:pt idx="193">
                  <c:v>21.889032274328464</c:v>
                </c:pt>
                <c:pt idx="194">
                  <c:v>22.023546924911308</c:v>
                </c:pt>
                <c:pt idx="195">
                  <c:v>22.158304208324456</c:v>
                </c:pt>
                <c:pt idx="196">
                  <c:v>22.29330456156638</c:v>
                </c:pt>
                <c:pt idx="197">
                  <c:v>22.428548422817215</c:v>
                </c:pt>
                <c:pt idx="198">
                  <c:v>22.564036231443023</c:v>
                </c:pt>
                <c:pt idx="199">
                  <c:v>22.69976842800007</c:v>
                </c:pt>
                <c:pt idx="200">
                  <c:v>22.835745454239134</c:v>
                </c:pt>
                <c:pt idx="201">
                  <c:v>22.971967753109833</c:v>
                </c:pt>
                <c:pt idx="202">
                  <c:v>23.108435768764952</c:v>
                </c:pt>
                <c:pt idx="203">
                  <c:v>23.245149946564815</c:v>
                </c:pt>
                <c:pt idx="204">
                  <c:v>23.382110733081667</c:v>
                </c:pt>
                <c:pt idx="205">
                  <c:v>23.51931857610407</c:v>
                </c:pt>
                <c:pt idx="206">
                  <c:v>23.656773924641325</c:v>
                </c:pt>
                <c:pt idx="207">
                  <c:v>23.794477228927917</c:v>
                </c:pt>
                <c:pt idx="208">
                  <c:v>23.932428940427975</c:v>
                </c:pt>
                <c:pt idx="209">
                  <c:v>24.070629511839748</c:v>
                </c:pt>
                <c:pt idx="210">
                  <c:v>24.209079397100115</c:v>
                </c:pt>
                <c:pt idx="211">
                  <c:v>24.347779051389111</c:v>
                </c:pt>
                <c:pt idx="212">
                  <c:v>24.486728931134451</c:v>
                </c:pt>
                <c:pt idx="213">
                  <c:v>24.62592949401612</c:v>
                </c:pt>
                <c:pt idx="214">
                  <c:v>24.765381198970939</c:v>
                </c:pt>
                <c:pt idx="215">
                  <c:v>24.905084506197181</c:v>
                </c:pt>
                <c:pt idx="216">
                  <c:v>25.045039877159194</c:v>
                </c:pt>
                <c:pt idx="217">
                  <c:v>25.185247774592053</c:v>
                </c:pt>
                <c:pt idx="218">
                  <c:v>25.325708662506223</c:v>
                </c:pt>
                <c:pt idx="219">
                  <c:v>25.466423006192258</c:v>
                </c:pt>
                <c:pt idx="220">
                  <c:v>25.607391272225509</c:v>
                </c:pt>
                <c:pt idx="221">
                  <c:v>25.748613928470863</c:v>
                </c:pt>
                <c:pt idx="222">
                  <c:v>25.890091444087496</c:v>
                </c:pt>
                <c:pt idx="223">
                  <c:v>26.031824289533649</c:v>
                </c:pt>
                <c:pt idx="224">
                  <c:v>26.173812936571434</c:v>
                </c:pt>
                <c:pt idx="225">
                  <c:v>26.316057858271655</c:v>
                </c:pt>
                <c:pt idx="226">
                  <c:v>26.458559529018654</c:v>
                </c:pt>
                <c:pt idx="227">
                  <c:v>26.601318424515171</c:v>
                </c:pt>
                <c:pt idx="228">
                  <c:v>26.744335021787244</c:v>
                </c:pt>
                <c:pt idx="229">
                  <c:v>26.887609799189114</c:v>
                </c:pt>
                <c:pt idx="230">
                  <c:v>27.031143236408173</c:v>
                </c:pt>
                <c:pt idx="231">
                  <c:v>27.174935814469901</c:v>
                </c:pt>
                <c:pt idx="232">
                  <c:v>27.318988015742868</c:v>
                </c:pt>
                <c:pt idx="233">
                  <c:v>27.463300323943724</c:v>
                </c:pt>
                <c:pt idx="234">
                  <c:v>27.607873224142242</c:v>
                </c:pt>
                <c:pt idx="235">
                  <c:v>27.752707202766356</c:v>
                </c:pt>
                <c:pt idx="236">
                  <c:v>27.897802747607241</c:v>
                </c:pt>
                <c:pt idx="237">
                  <c:v>28.043160347824415</c:v>
                </c:pt>
                <c:pt idx="238">
                  <c:v>28.188780493950855</c:v>
                </c:pt>
                <c:pt idx="239">
                  <c:v>28.334663677898149</c:v>
                </c:pt>
                <c:pt idx="240">
                  <c:v>28.480810392961668</c:v>
                </c:pt>
                <c:pt idx="241">
                  <c:v>28.627221133825756</c:v>
                </c:pt>
                <c:pt idx="242">
                  <c:v>28.773896396568951</c:v>
                </c:pt>
                <c:pt idx="243">
                  <c:v>28.920836678669232</c:v>
                </c:pt>
                <c:pt idx="244">
                  <c:v>29.068042479009282</c:v>
                </c:pt>
                <c:pt idx="245">
                  <c:v>29.215514297881793</c:v>
                </c:pt>
                <c:pt idx="246">
                  <c:v>29.363252636994769</c:v>
                </c:pt>
                <c:pt idx="247">
                  <c:v>29.511257999476879</c:v>
                </c:pt>
                <c:pt idx="248">
                  <c:v>29.659530889882827</c:v>
                </c:pt>
                <c:pt idx="249">
                  <c:v>29.80807181419874</c:v>
                </c:pt>
                <c:pt idx="250">
                  <c:v>29.956881279847593</c:v>
                </c:pt>
                <c:pt idx="251">
                  <c:v>30.105959795694652</c:v>
                </c:pt>
                <c:pt idx="252">
                  <c:v>30.255307872052946</c:v>
                </c:pt>
                <c:pt idx="253">
                  <c:v>30.404926020688766</c:v>
                </c:pt>
                <c:pt idx="254">
                  <c:v>30.554814754827181</c:v>
                </c:pt>
                <c:pt idx="255">
                  <c:v>30.704974589157597</c:v>
                </c:pt>
                <c:pt idx="256">
                  <c:v>30.85540603983933</c:v>
                </c:pt>
                <c:pt idx="257">
                  <c:v>31.006109624507204</c:v>
                </c:pt>
                <c:pt idx="258">
                  <c:v>31.157085862277185</c:v>
                </c:pt>
                <c:pt idx="259">
                  <c:v>31.308335273752036</c:v>
                </c:pt>
                <c:pt idx="260">
                  <c:v>31.459858381027004</c:v>
                </c:pt>
                <c:pt idx="261">
                  <c:v>31.611655707695519</c:v>
                </c:pt>
                <c:pt idx="262">
                  <c:v>31.763727778854946</c:v>
                </c:pt>
                <c:pt idx="263">
                  <c:v>31.916075121112339</c:v>
                </c:pt>
                <c:pt idx="264">
                  <c:v>32.068698262590246</c:v>
                </c:pt>
                <c:pt idx="265">
                  <c:v>32.221597732932509</c:v>
                </c:pt>
                <c:pt idx="266">
                  <c:v>32.374774063310134</c:v>
                </c:pt>
                <c:pt idx="267">
                  <c:v>32.528227786427159</c:v>
                </c:pt>
                <c:pt idx="268">
                  <c:v>32.681959436526562</c:v>
                </c:pt>
                <c:pt idx="269">
                  <c:v>32.835969549396182</c:v>
                </c:pt>
                <c:pt idx="270">
                  <c:v>32.990258662374707</c:v>
                </c:pt>
                <c:pt idx="271">
                  <c:v>33.144827314357634</c:v>
                </c:pt>
                <c:pt idx="272">
                  <c:v>33.299676045803309</c:v>
                </c:pt>
                <c:pt idx="273">
                  <c:v>33.454805398738976</c:v>
                </c:pt>
                <c:pt idx="274">
                  <c:v>33.61021591676684</c:v>
                </c:pt>
                <c:pt idx="275">
                  <c:v>33.765908145070199</c:v>
                </c:pt>
                <c:pt idx="276">
                  <c:v>33.92188263041956</c:v>
                </c:pt>
                <c:pt idx="277">
                  <c:v>34.07813992117881</c:v>
                </c:pt>
                <c:pt idx="278">
                  <c:v>34.234680567311422</c:v>
                </c:pt>
                <c:pt idx="279">
                  <c:v>34.391505120386675</c:v>
                </c:pt>
                <c:pt idx="280">
                  <c:v>34.548614133585922</c:v>
                </c:pt>
                <c:pt idx="281">
                  <c:v>34.706008161708851</c:v>
                </c:pt>
                <c:pt idx="282">
                  <c:v>34.863687761179847</c:v>
                </c:pt>
                <c:pt idx="283">
                  <c:v>35.021653490054305</c:v>
                </c:pt>
                <c:pt idx="284">
                  <c:v>35.179905908025027</c:v>
                </c:pt>
                <c:pt idx="285">
                  <c:v>35.338445576428626</c:v>
                </c:pt>
                <c:pt idx="286">
                  <c:v>35.497273058251977</c:v>
                </c:pt>
                <c:pt idx="287">
                  <c:v>35.656388918138695</c:v>
                </c:pt>
                <c:pt idx="288">
                  <c:v>35.815793722395632</c:v>
                </c:pt>
                <c:pt idx="289">
                  <c:v>35.975488038999416</c:v>
                </c:pt>
                <c:pt idx="290">
                  <c:v>36.135472437603028</c:v>
                </c:pt>
                <c:pt idx="291">
                  <c:v>36.000312437603029</c:v>
                </c:pt>
                <c:pt idx="292">
                  <c:v>35.86515243760303</c:v>
                </c:pt>
                <c:pt idx="293">
                  <c:v>35.72999243760303</c:v>
                </c:pt>
                <c:pt idx="294">
                  <c:v>35.594832437603031</c:v>
                </c:pt>
                <c:pt idx="295">
                  <c:v>35.459672437603032</c:v>
                </c:pt>
                <c:pt idx="296">
                  <c:v>35.324512437603033</c:v>
                </c:pt>
                <c:pt idx="297">
                  <c:v>35.189352437603034</c:v>
                </c:pt>
                <c:pt idx="298">
                  <c:v>35.054192437603035</c:v>
                </c:pt>
                <c:pt idx="299">
                  <c:v>34.919032437603036</c:v>
                </c:pt>
                <c:pt idx="300">
                  <c:v>34.783872437603037</c:v>
                </c:pt>
                <c:pt idx="301">
                  <c:v>34.648712437603038</c:v>
                </c:pt>
                <c:pt idx="302">
                  <c:v>34.513552437603039</c:v>
                </c:pt>
                <c:pt idx="303">
                  <c:v>34.37839243760304</c:v>
                </c:pt>
                <c:pt idx="304">
                  <c:v>34.243232437603041</c:v>
                </c:pt>
                <c:pt idx="305">
                  <c:v>34.108072437603042</c:v>
                </c:pt>
                <c:pt idx="306">
                  <c:v>33.972912437603043</c:v>
                </c:pt>
                <c:pt idx="307">
                  <c:v>33.837752437603044</c:v>
                </c:pt>
                <c:pt idx="308">
                  <c:v>33.702592437603045</c:v>
                </c:pt>
                <c:pt idx="309">
                  <c:v>33.567432437603046</c:v>
                </c:pt>
                <c:pt idx="310">
                  <c:v>33.432272437603046</c:v>
                </c:pt>
                <c:pt idx="311">
                  <c:v>33.297112437603047</c:v>
                </c:pt>
                <c:pt idx="312">
                  <c:v>33.161952437603048</c:v>
                </c:pt>
                <c:pt idx="313">
                  <c:v>33.026792437603049</c:v>
                </c:pt>
                <c:pt idx="314">
                  <c:v>32.89163243760305</c:v>
                </c:pt>
                <c:pt idx="315">
                  <c:v>32.756472437603051</c:v>
                </c:pt>
                <c:pt idx="316">
                  <c:v>32.621312437603052</c:v>
                </c:pt>
                <c:pt idx="317">
                  <c:v>32.486152437603053</c:v>
                </c:pt>
                <c:pt idx="318">
                  <c:v>32.350992437603054</c:v>
                </c:pt>
                <c:pt idx="319">
                  <c:v>32.215832437603055</c:v>
                </c:pt>
                <c:pt idx="320">
                  <c:v>32.080672437603056</c:v>
                </c:pt>
                <c:pt idx="321">
                  <c:v>31.945512437603057</c:v>
                </c:pt>
                <c:pt idx="322">
                  <c:v>31.810352437603058</c:v>
                </c:pt>
                <c:pt idx="323">
                  <c:v>31.675192437603059</c:v>
                </c:pt>
                <c:pt idx="324">
                  <c:v>31.54003243760306</c:v>
                </c:pt>
                <c:pt idx="325">
                  <c:v>31.404872437603061</c:v>
                </c:pt>
                <c:pt idx="326">
                  <c:v>31.269712437603062</c:v>
                </c:pt>
                <c:pt idx="327">
                  <c:v>31.134552437603062</c:v>
                </c:pt>
                <c:pt idx="328">
                  <c:v>30.999392437603063</c:v>
                </c:pt>
                <c:pt idx="329">
                  <c:v>30.864232437603064</c:v>
                </c:pt>
                <c:pt idx="330">
                  <c:v>30.729072437603065</c:v>
                </c:pt>
                <c:pt idx="331">
                  <c:v>30.593912437603066</c:v>
                </c:pt>
                <c:pt idx="332">
                  <c:v>30.458752437603067</c:v>
                </c:pt>
                <c:pt idx="333">
                  <c:v>30.323592437603068</c:v>
                </c:pt>
                <c:pt idx="334">
                  <c:v>30.188432437603069</c:v>
                </c:pt>
                <c:pt idx="335">
                  <c:v>30.05327243760307</c:v>
                </c:pt>
                <c:pt idx="336">
                  <c:v>29.918112437603071</c:v>
                </c:pt>
                <c:pt idx="337">
                  <c:v>29.782952437603072</c:v>
                </c:pt>
                <c:pt idx="338">
                  <c:v>29.647792437603073</c:v>
                </c:pt>
                <c:pt idx="339">
                  <c:v>29.512632437603074</c:v>
                </c:pt>
                <c:pt idx="340">
                  <c:v>29.377472437603075</c:v>
                </c:pt>
                <c:pt idx="341">
                  <c:v>29.242312437603076</c:v>
                </c:pt>
                <c:pt idx="342">
                  <c:v>29.107152437603077</c:v>
                </c:pt>
                <c:pt idx="343">
                  <c:v>28.971992437603078</c:v>
                </c:pt>
                <c:pt idx="344">
                  <c:v>28.836832437603078</c:v>
                </c:pt>
                <c:pt idx="345">
                  <c:v>28.701672437603079</c:v>
                </c:pt>
                <c:pt idx="346">
                  <c:v>28.56651243760308</c:v>
                </c:pt>
                <c:pt idx="347">
                  <c:v>28.431352437603081</c:v>
                </c:pt>
                <c:pt idx="348">
                  <c:v>28.296192437603082</c:v>
                </c:pt>
                <c:pt idx="349">
                  <c:v>28.161032437603083</c:v>
                </c:pt>
                <c:pt idx="350">
                  <c:v>28.025872437603084</c:v>
                </c:pt>
                <c:pt idx="351">
                  <c:v>27.890712437603085</c:v>
                </c:pt>
                <c:pt idx="352">
                  <c:v>27.755552437603086</c:v>
                </c:pt>
                <c:pt idx="353">
                  <c:v>27.620392437603087</c:v>
                </c:pt>
                <c:pt idx="354">
                  <c:v>27.485232437603088</c:v>
                </c:pt>
                <c:pt idx="355">
                  <c:v>27.350072437603089</c:v>
                </c:pt>
                <c:pt idx="356">
                  <c:v>27.21491243760309</c:v>
                </c:pt>
                <c:pt idx="357">
                  <c:v>27.079752437603091</c:v>
                </c:pt>
                <c:pt idx="358">
                  <c:v>26.944592437603092</c:v>
                </c:pt>
                <c:pt idx="359">
                  <c:v>26.809432437603093</c:v>
                </c:pt>
                <c:pt idx="360">
                  <c:v>26.674272437603094</c:v>
                </c:pt>
                <c:pt idx="361">
                  <c:v>26.539112437603094</c:v>
                </c:pt>
                <c:pt idx="362">
                  <c:v>26.403952437603095</c:v>
                </c:pt>
                <c:pt idx="363">
                  <c:v>26.268792437603096</c:v>
                </c:pt>
                <c:pt idx="364">
                  <c:v>26.133632437603097</c:v>
                </c:pt>
                <c:pt idx="365">
                  <c:v>25.998472437603098</c:v>
                </c:pt>
                <c:pt idx="366">
                  <c:v>25.863312437603099</c:v>
                </c:pt>
                <c:pt idx="367">
                  <c:v>25.7281524376031</c:v>
                </c:pt>
                <c:pt idx="368">
                  <c:v>25.592992437603101</c:v>
                </c:pt>
                <c:pt idx="369">
                  <c:v>25.457832437603102</c:v>
                </c:pt>
                <c:pt idx="370">
                  <c:v>25.322672437603103</c:v>
                </c:pt>
                <c:pt idx="371">
                  <c:v>25.187512437603104</c:v>
                </c:pt>
                <c:pt idx="372">
                  <c:v>25.052352437603105</c:v>
                </c:pt>
                <c:pt idx="373">
                  <c:v>24.917192437603106</c:v>
                </c:pt>
                <c:pt idx="374">
                  <c:v>24.782032437603107</c:v>
                </c:pt>
                <c:pt idx="375">
                  <c:v>24.646872437603108</c:v>
                </c:pt>
                <c:pt idx="376">
                  <c:v>24.511712437603109</c:v>
                </c:pt>
                <c:pt idx="377">
                  <c:v>24.37655243760311</c:v>
                </c:pt>
                <c:pt idx="378">
                  <c:v>24.24139243760311</c:v>
                </c:pt>
                <c:pt idx="379">
                  <c:v>24.106232437603111</c:v>
                </c:pt>
                <c:pt idx="380">
                  <c:v>23.971072437603112</c:v>
                </c:pt>
                <c:pt idx="381">
                  <c:v>23.835912437603113</c:v>
                </c:pt>
                <c:pt idx="382">
                  <c:v>23.700752437603114</c:v>
                </c:pt>
                <c:pt idx="383">
                  <c:v>23.565592437603115</c:v>
                </c:pt>
                <c:pt idx="384">
                  <c:v>23.430432437603116</c:v>
                </c:pt>
                <c:pt idx="385">
                  <c:v>23.295272437603117</c:v>
                </c:pt>
                <c:pt idx="386">
                  <c:v>23.160112437603118</c:v>
                </c:pt>
                <c:pt idx="387">
                  <c:v>23.024952437603119</c:v>
                </c:pt>
                <c:pt idx="388">
                  <c:v>22.88979243760312</c:v>
                </c:pt>
                <c:pt idx="389">
                  <c:v>22.754632437603121</c:v>
                </c:pt>
                <c:pt idx="390">
                  <c:v>22.619472437603122</c:v>
                </c:pt>
                <c:pt idx="391">
                  <c:v>22.484312437603123</c:v>
                </c:pt>
                <c:pt idx="392">
                  <c:v>22.349152437603124</c:v>
                </c:pt>
                <c:pt idx="393">
                  <c:v>22.213992437603125</c:v>
                </c:pt>
                <c:pt idx="394">
                  <c:v>22.078832437603126</c:v>
                </c:pt>
                <c:pt idx="395">
                  <c:v>21.943672437603126</c:v>
                </c:pt>
                <c:pt idx="396">
                  <c:v>21.808512437603127</c:v>
                </c:pt>
                <c:pt idx="397">
                  <c:v>21.673352437603128</c:v>
                </c:pt>
                <c:pt idx="398">
                  <c:v>21.538192437603129</c:v>
                </c:pt>
                <c:pt idx="399">
                  <c:v>21.40303243760313</c:v>
                </c:pt>
                <c:pt idx="400">
                  <c:v>21.267872437603131</c:v>
                </c:pt>
                <c:pt idx="401">
                  <c:v>21.132712437603132</c:v>
                </c:pt>
                <c:pt idx="402">
                  <c:v>20.997552437603133</c:v>
                </c:pt>
                <c:pt idx="403">
                  <c:v>20.862392437603134</c:v>
                </c:pt>
                <c:pt idx="404">
                  <c:v>20.727232437603135</c:v>
                </c:pt>
                <c:pt idx="405">
                  <c:v>20.592072437603136</c:v>
                </c:pt>
                <c:pt idx="406">
                  <c:v>20.456912437603137</c:v>
                </c:pt>
                <c:pt idx="407">
                  <c:v>20.321752437603138</c:v>
                </c:pt>
                <c:pt idx="408">
                  <c:v>20.186592437603139</c:v>
                </c:pt>
                <c:pt idx="409">
                  <c:v>20.05143243760314</c:v>
                </c:pt>
                <c:pt idx="410">
                  <c:v>19.916272437603141</c:v>
                </c:pt>
                <c:pt idx="411">
                  <c:v>19.781112437603142</c:v>
                </c:pt>
                <c:pt idx="412">
                  <c:v>19.645952437603142</c:v>
                </c:pt>
                <c:pt idx="413">
                  <c:v>19.510792437603143</c:v>
                </c:pt>
                <c:pt idx="414">
                  <c:v>19.375632437603144</c:v>
                </c:pt>
                <c:pt idx="415">
                  <c:v>19.240472437603145</c:v>
                </c:pt>
                <c:pt idx="416">
                  <c:v>19.105312437603146</c:v>
                </c:pt>
                <c:pt idx="417">
                  <c:v>18.970152437603147</c:v>
                </c:pt>
                <c:pt idx="418">
                  <c:v>18.834992437603148</c:v>
                </c:pt>
                <c:pt idx="419">
                  <c:v>18.699832437603149</c:v>
                </c:pt>
                <c:pt idx="420">
                  <c:v>18.56467243760315</c:v>
                </c:pt>
                <c:pt idx="421">
                  <c:v>18.429512437603151</c:v>
                </c:pt>
                <c:pt idx="422">
                  <c:v>18.294352437603152</c:v>
                </c:pt>
                <c:pt idx="423">
                  <c:v>18.159192437603153</c:v>
                </c:pt>
                <c:pt idx="424">
                  <c:v>18.024032437603154</c:v>
                </c:pt>
                <c:pt idx="425">
                  <c:v>17.888872437603155</c:v>
                </c:pt>
                <c:pt idx="426">
                  <c:v>17.753712437603156</c:v>
                </c:pt>
                <c:pt idx="427">
                  <c:v>17.618552437603157</c:v>
                </c:pt>
                <c:pt idx="428">
                  <c:v>17.483392437603158</c:v>
                </c:pt>
                <c:pt idx="429">
                  <c:v>17.348232437603158</c:v>
                </c:pt>
                <c:pt idx="430">
                  <c:v>17.213072437603159</c:v>
                </c:pt>
                <c:pt idx="431">
                  <c:v>17.07791243760316</c:v>
                </c:pt>
                <c:pt idx="432">
                  <c:v>16.942752437603161</c:v>
                </c:pt>
                <c:pt idx="433">
                  <c:v>16.807592437603162</c:v>
                </c:pt>
                <c:pt idx="434">
                  <c:v>16.672432437603163</c:v>
                </c:pt>
                <c:pt idx="435">
                  <c:v>16.537272437603164</c:v>
                </c:pt>
                <c:pt idx="436">
                  <c:v>16.402112437603165</c:v>
                </c:pt>
                <c:pt idx="437">
                  <c:v>16.266952437603166</c:v>
                </c:pt>
                <c:pt idx="438">
                  <c:v>16.131792437603167</c:v>
                </c:pt>
                <c:pt idx="439">
                  <c:v>15.996632437603168</c:v>
                </c:pt>
                <c:pt idx="440">
                  <c:v>15.861472437603169</c:v>
                </c:pt>
                <c:pt idx="441">
                  <c:v>15.72631243760317</c:v>
                </c:pt>
                <c:pt idx="442">
                  <c:v>15.591152437603171</c:v>
                </c:pt>
                <c:pt idx="443">
                  <c:v>15.455992437603172</c:v>
                </c:pt>
                <c:pt idx="444">
                  <c:v>15.320832437603173</c:v>
                </c:pt>
                <c:pt idx="445">
                  <c:v>15.185672437603174</c:v>
                </c:pt>
                <c:pt idx="446">
                  <c:v>15.050512437603174</c:v>
                </c:pt>
                <c:pt idx="447">
                  <c:v>14.915352437603175</c:v>
                </c:pt>
                <c:pt idx="448">
                  <c:v>14.780192437603176</c:v>
                </c:pt>
                <c:pt idx="449">
                  <c:v>14.645032437603177</c:v>
                </c:pt>
                <c:pt idx="450">
                  <c:v>14.509872437603178</c:v>
                </c:pt>
                <c:pt idx="451">
                  <c:v>14.374712437603179</c:v>
                </c:pt>
                <c:pt idx="452">
                  <c:v>14.23955243760318</c:v>
                </c:pt>
                <c:pt idx="453">
                  <c:v>14.104392437603181</c:v>
                </c:pt>
                <c:pt idx="454">
                  <c:v>13.969232437603182</c:v>
                </c:pt>
                <c:pt idx="455">
                  <c:v>13.834072437603183</c:v>
                </c:pt>
                <c:pt idx="456">
                  <c:v>13.698912437603184</c:v>
                </c:pt>
                <c:pt idx="457">
                  <c:v>13.563752437603185</c:v>
                </c:pt>
                <c:pt idx="458">
                  <c:v>13.428592437603186</c:v>
                </c:pt>
                <c:pt idx="459">
                  <c:v>13.293432437603187</c:v>
                </c:pt>
                <c:pt idx="460">
                  <c:v>13.158272437603188</c:v>
                </c:pt>
                <c:pt idx="461">
                  <c:v>13.023112437603189</c:v>
                </c:pt>
                <c:pt idx="462">
                  <c:v>12.88795243760319</c:v>
                </c:pt>
                <c:pt idx="463">
                  <c:v>12.75279243760319</c:v>
                </c:pt>
                <c:pt idx="464">
                  <c:v>12.617632437603191</c:v>
                </c:pt>
                <c:pt idx="465">
                  <c:v>12.482472437603192</c:v>
                </c:pt>
                <c:pt idx="466">
                  <c:v>12.347312437603193</c:v>
                </c:pt>
                <c:pt idx="467">
                  <c:v>12.212152437603194</c:v>
                </c:pt>
                <c:pt idx="468">
                  <c:v>12.076992437603195</c:v>
                </c:pt>
                <c:pt idx="469">
                  <c:v>11.941832437603196</c:v>
                </c:pt>
                <c:pt idx="470">
                  <c:v>11.806672437603197</c:v>
                </c:pt>
                <c:pt idx="471">
                  <c:v>11.671512437603198</c:v>
                </c:pt>
                <c:pt idx="472">
                  <c:v>11.536352437603199</c:v>
                </c:pt>
                <c:pt idx="473">
                  <c:v>11.4011924376032</c:v>
                </c:pt>
                <c:pt idx="474">
                  <c:v>11.266032437603201</c:v>
                </c:pt>
                <c:pt idx="475">
                  <c:v>11.130872437603202</c:v>
                </c:pt>
                <c:pt idx="476">
                  <c:v>10.995712437603203</c:v>
                </c:pt>
                <c:pt idx="477">
                  <c:v>10.860552437603204</c:v>
                </c:pt>
                <c:pt idx="478">
                  <c:v>10.725392437603205</c:v>
                </c:pt>
                <c:pt idx="479">
                  <c:v>10.590232437603206</c:v>
                </c:pt>
                <c:pt idx="480">
                  <c:v>10.455072437603206</c:v>
                </c:pt>
                <c:pt idx="481">
                  <c:v>10.319912437603207</c:v>
                </c:pt>
                <c:pt idx="482">
                  <c:v>10.184752437603208</c:v>
                </c:pt>
                <c:pt idx="483">
                  <c:v>10.049592437603209</c:v>
                </c:pt>
                <c:pt idx="484">
                  <c:v>9.9144324376032102</c:v>
                </c:pt>
                <c:pt idx="485">
                  <c:v>9.7792724376032112</c:v>
                </c:pt>
                <c:pt idx="486">
                  <c:v>9.6441124376032121</c:v>
                </c:pt>
                <c:pt idx="487">
                  <c:v>9.5089524376032131</c:v>
                </c:pt>
                <c:pt idx="488">
                  <c:v>9.373792437603214</c:v>
                </c:pt>
                <c:pt idx="489">
                  <c:v>9.238632437603215</c:v>
                </c:pt>
                <c:pt idx="490">
                  <c:v>9.1034724376032159</c:v>
                </c:pt>
                <c:pt idx="491">
                  <c:v>8.9683124376032168</c:v>
                </c:pt>
                <c:pt idx="492">
                  <c:v>8.8331524376032178</c:v>
                </c:pt>
                <c:pt idx="493">
                  <c:v>8.6979924376032187</c:v>
                </c:pt>
                <c:pt idx="494">
                  <c:v>8.5628324376032197</c:v>
                </c:pt>
                <c:pt idx="495">
                  <c:v>8.4276724376032206</c:v>
                </c:pt>
                <c:pt idx="496">
                  <c:v>8.2925124376032215</c:v>
                </c:pt>
                <c:pt idx="497">
                  <c:v>8.1573524376032225</c:v>
                </c:pt>
                <c:pt idx="498">
                  <c:v>8.0221924376032234</c:v>
                </c:pt>
                <c:pt idx="499">
                  <c:v>7.8870324376032235</c:v>
                </c:pt>
                <c:pt idx="500">
                  <c:v>7.7518724376032235</c:v>
                </c:pt>
                <c:pt idx="501">
                  <c:v>7.6167124376032236</c:v>
                </c:pt>
                <c:pt idx="502">
                  <c:v>7.4815524376032236</c:v>
                </c:pt>
                <c:pt idx="503">
                  <c:v>7.3463924376032237</c:v>
                </c:pt>
                <c:pt idx="504">
                  <c:v>7.2112324376032237</c:v>
                </c:pt>
                <c:pt idx="505">
                  <c:v>7.0760724376032238</c:v>
                </c:pt>
                <c:pt idx="506">
                  <c:v>6.9409124376032239</c:v>
                </c:pt>
                <c:pt idx="507">
                  <c:v>6.8057524376032239</c:v>
                </c:pt>
                <c:pt idx="508">
                  <c:v>6.670592437603224</c:v>
                </c:pt>
                <c:pt idx="509">
                  <c:v>6.535432437603224</c:v>
                </c:pt>
                <c:pt idx="510">
                  <c:v>6.4002724376032241</c:v>
                </c:pt>
                <c:pt idx="511">
                  <c:v>6.2651124376032241</c:v>
                </c:pt>
                <c:pt idx="512">
                  <c:v>6.1299524376032242</c:v>
                </c:pt>
                <c:pt idx="513">
                  <c:v>5.9947924376032242</c:v>
                </c:pt>
                <c:pt idx="514">
                  <c:v>5.8596324376032243</c:v>
                </c:pt>
                <c:pt idx="515">
                  <c:v>5.7244724376032243</c:v>
                </c:pt>
                <c:pt idx="516">
                  <c:v>5.5893124376032244</c:v>
                </c:pt>
                <c:pt idx="517">
                  <c:v>5.4541524376032244</c:v>
                </c:pt>
                <c:pt idx="518">
                  <c:v>5.3189924376032245</c:v>
                </c:pt>
                <c:pt idx="519">
                  <c:v>5.1838324376032245</c:v>
                </c:pt>
                <c:pt idx="520">
                  <c:v>5.0486724376032246</c:v>
                </c:pt>
                <c:pt idx="521">
                  <c:v>4.9135124376032246</c:v>
                </c:pt>
                <c:pt idx="522">
                  <c:v>4.7783524376032247</c:v>
                </c:pt>
                <c:pt idx="523">
                  <c:v>4.6431924376032248</c:v>
                </c:pt>
                <c:pt idx="524">
                  <c:v>4.5080324376032248</c:v>
                </c:pt>
                <c:pt idx="525">
                  <c:v>4.3728724376032249</c:v>
                </c:pt>
                <c:pt idx="526">
                  <c:v>4.2377124376032249</c:v>
                </c:pt>
                <c:pt idx="527">
                  <c:v>4.102552437603225</c:v>
                </c:pt>
                <c:pt idx="528">
                  <c:v>3.967392437603225</c:v>
                </c:pt>
                <c:pt idx="529">
                  <c:v>3.8322324376032251</c:v>
                </c:pt>
                <c:pt idx="530">
                  <c:v>3.6970724376032251</c:v>
                </c:pt>
                <c:pt idx="531">
                  <c:v>3.5619124376032252</c:v>
                </c:pt>
                <c:pt idx="532">
                  <c:v>3.4267524376032252</c:v>
                </c:pt>
                <c:pt idx="533">
                  <c:v>3.2915924376032253</c:v>
                </c:pt>
                <c:pt idx="534">
                  <c:v>3.1564324376032253</c:v>
                </c:pt>
                <c:pt idx="535">
                  <c:v>3.0212724376032254</c:v>
                </c:pt>
                <c:pt idx="536">
                  <c:v>2.8861124376032254</c:v>
                </c:pt>
                <c:pt idx="537">
                  <c:v>2.7509524376032255</c:v>
                </c:pt>
                <c:pt idx="538">
                  <c:v>2.6157924376032256</c:v>
                </c:pt>
                <c:pt idx="539">
                  <c:v>2.4806324376032256</c:v>
                </c:pt>
                <c:pt idx="540">
                  <c:v>2.3454724376032257</c:v>
                </c:pt>
                <c:pt idx="541">
                  <c:v>2.2103124376032257</c:v>
                </c:pt>
                <c:pt idx="542">
                  <c:v>2.0751524376032258</c:v>
                </c:pt>
                <c:pt idx="543">
                  <c:v>1.9399924376032258</c:v>
                </c:pt>
                <c:pt idx="544">
                  <c:v>1.8048324376032259</c:v>
                </c:pt>
                <c:pt idx="545">
                  <c:v>1.6696724376032259</c:v>
                </c:pt>
                <c:pt idx="546">
                  <c:v>1.534512437603226</c:v>
                </c:pt>
                <c:pt idx="547">
                  <c:v>1.399352437603226</c:v>
                </c:pt>
                <c:pt idx="548">
                  <c:v>1.2641924376032261</c:v>
                </c:pt>
                <c:pt idx="549">
                  <c:v>1.1290324376032261</c:v>
                </c:pt>
                <c:pt idx="550">
                  <c:v>0.9938724376032263</c:v>
                </c:pt>
                <c:pt idx="551">
                  <c:v>0.85871243760322646</c:v>
                </c:pt>
                <c:pt idx="552">
                  <c:v>0.72355243760322663</c:v>
                </c:pt>
                <c:pt idx="553">
                  <c:v>0.58839243760322679</c:v>
                </c:pt>
                <c:pt idx="554">
                  <c:v>0.45323243760322696</c:v>
                </c:pt>
                <c:pt idx="555">
                  <c:v>0.31807243760322712</c:v>
                </c:pt>
                <c:pt idx="556">
                  <c:v>0.18291243760322726</c:v>
                </c:pt>
                <c:pt idx="557">
                  <c:v>4.7752437603227393E-2</c:v>
                </c:pt>
                <c:pt idx="558">
                  <c:v>-8.740756239677247E-2</c:v>
                </c:pt>
                <c:pt idx="559">
                  <c:v>-0.22256756239677233</c:v>
                </c:pt>
                <c:pt idx="560">
                  <c:v>-0.35772756239677217</c:v>
                </c:pt>
                <c:pt idx="561">
                  <c:v>-0.49288756239677201</c:v>
                </c:pt>
                <c:pt idx="562">
                  <c:v>-0.62804756239677184</c:v>
                </c:pt>
                <c:pt idx="563">
                  <c:v>-0.76320756239677168</c:v>
                </c:pt>
                <c:pt idx="564">
                  <c:v>-0.89836756239677151</c:v>
                </c:pt>
                <c:pt idx="565">
                  <c:v>-1.0335275623967715</c:v>
                </c:pt>
                <c:pt idx="566">
                  <c:v>-1.1686875623967714</c:v>
                </c:pt>
                <c:pt idx="567">
                  <c:v>-1.3038475623967714</c:v>
                </c:pt>
                <c:pt idx="568">
                  <c:v>-1.4390075623967713</c:v>
                </c:pt>
                <c:pt idx="569">
                  <c:v>-1.5741675623967712</c:v>
                </c:pt>
                <c:pt idx="570">
                  <c:v>-1.7093275623967712</c:v>
                </c:pt>
                <c:pt idx="571">
                  <c:v>-1.8444875623967711</c:v>
                </c:pt>
                <c:pt idx="572">
                  <c:v>-1.9796475623967711</c:v>
                </c:pt>
                <c:pt idx="573">
                  <c:v>-2.1148075623967708</c:v>
                </c:pt>
                <c:pt idx="574">
                  <c:v>-2.2499675623967708</c:v>
                </c:pt>
                <c:pt idx="575">
                  <c:v>-2.3851275623967707</c:v>
                </c:pt>
                <c:pt idx="576">
                  <c:v>-2.5202875623967707</c:v>
                </c:pt>
                <c:pt idx="577">
                  <c:v>-2.6554475623967706</c:v>
                </c:pt>
                <c:pt idx="578">
                  <c:v>-2.7906075623967705</c:v>
                </c:pt>
                <c:pt idx="579">
                  <c:v>-2.9257675623967705</c:v>
                </c:pt>
                <c:pt idx="580">
                  <c:v>-3.0609275623967704</c:v>
                </c:pt>
                <c:pt idx="581">
                  <c:v>-3.1960875623967704</c:v>
                </c:pt>
                <c:pt idx="582">
                  <c:v>-3.3312475623967703</c:v>
                </c:pt>
                <c:pt idx="583">
                  <c:v>-3.4664075623967703</c:v>
                </c:pt>
                <c:pt idx="584">
                  <c:v>-3.6015675623967702</c:v>
                </c:pt>
                <c:pt idx="585">
                  <c:v>-3.7367275623967702</c:v>
                </c:pt>
                <c:pt idx="586">
                  <c:v>-3.8718875623967701</c:v>
                </c:pt>
                <c:pt idx="587">
                  <c:v>-4.0070475623967701</c:v>
                </c:pt>
                <c:pt idx="588">
                  <c:v>-4.14220756239677</c:v>
                </c:pt>
                <c:pt idx="589">
                  <c:v>-4.27736756239677</c:v>
                </c:pt>
                <c:pt idx="590">
                  <c:v>-4.4125275623967699</c:v>
                </c:pt>
                <c:pt idx="591">
                  <c:v>-4.5476875623967699</c:v>
                </c:pt>
                <c:pt idx="592">
                  <c:v>-4.6828475623967698</c:v>
                </c:pt>
                <c:pt idx="593">
                  <c:v>-4.8180075623967697</c:v>
                </c:pt>
                <c:pt idx="594">
                  <c:v>-4.9531675623967697</c:v>
                </c:pt>
                <c:pt idx="595">
                  <c:v>-5.0883275623967696</c:v>
                </c:pt>
                <c:pt idx="596">
                  <c:v>-5.2234875623967696</c:v>
                </c:pt>
                <c:pt idx="597">
                  <c:v>-5.3586475623967695</c:v>
                </c:pt>
                <c:pt idx="598">
                  <c:v>-5.4938075623967695</c:v>
                </c:pt>
                <c:pt idx="599">
                  <c:v>-5.6289675623967694</c:v>
                </c:pt>
                <c:pt idx="600">
                  <c:v>-5.7641275623967694</c:v>
                </c:pt>
                <c:pt idx="601">
                  <c:v>-5.8992875623967693</c:v>
                </c:pt>
                <c:pt idx="602">
                  <c:v>-6.0344475623967693</c:v>
                </c:pt>
                <c:pt idx="603">
                  <c:v>-6.1696075623967692</c:v>
                </c:pt>
                <c:pt idx="604">
                  <c:v>-6.3047675623967692</c:v>
                </c:pt>
                <c:pt idx="605">
                  <c:v>-6.4399275623967691</c:v>
                </c:pt>
                <c:pt idx="606">
                  <c:v>-6.5750875623967691</c:v>
                </c:pt>
                <c:pt idx="607">
                  <c:v>-6.710247562396769</c:v>
                </c:pt>
                <c:pt idx="608">
                  <c:v>-6.845407562396769</c:v>
                </c:pt>
                <c:pt idx="609">
                  <c:v>-6.9805675623967689</c:v>
                </c:pt>
                <c:pt idx="610">
                  <c:v>-7.1157275623967688</c:v>
                </c:pt>
                <c:pt idx="611">
                  <c:v>-7.2508875623967688</c:v>
                </c:pt>
                <c:pt idx="612">
                  <c:v>-7.3860475623967687</c:v>
                </c:pt>
                <c:pt idx="613">
                  <c:v>-7.5212075623967687</c:v>
                </c:pt>
                <c:pt idx="614">
                  <c:v>-7.6563675623967686</c:v>
                </c:pt>
                <c:pt idx="615">
                  <c:v>-7.7915275623967686</c:v>
                </c:pt>
                <c:pt idx="616">
                  <c:v>-7.9266875623967685</c:v>
                </c:pt>
                <c:pt idx="617">
                  <c:v>-8.0618475623967676</c:v>
                </c:pt>
                <c:pt idx="618">
                  <c:v>-8.1970075623967666</c:v>
                </c:pt>
                <c:pt idx="619">
                  <c:v>-8.3321675623967657</c:v>
                </c:pt>
                <c:pt idx="620">
                  <c:v>-8.4673275623967648</c:v>
                </c:pt>
                <c:pt idx="621">
                  <c:v>-8.6024875623967638</c:v>
                </c:pt>
                <c:pt idx="622">
                  <c:v>-8.7376475623967629</c:v>
                </c:pt>
                <c:pt idx="623">
                  <c:v>-8.8728075623967619</c:v>
                </c:pt>
                <c:pt idx="624">
                  <c:v>-9.007967562396761</c:v>
                </c:pt>
                <c:pt idx="625">
                  <c:v>-9.1431275623967601</c:v>
                </c:pt>
                <c:pt idx="626">
                  <c:v>-9.2782875623967591</c:v>
                </c:pt>
                <c:pt idx="627">
                  <c:v>-9.4134475623967582</c:v>
                </c:pt>
                <c:pt idx="628">
                  <c:v>-9.5486075623967572</c:v>
                </c:pt>
                <c:pt idx="629">
                  <c:v>-9.6837675623967563</c:v>
                </c:pt>
                <c:pt idx="630">
                  <c:v>-9.8189275623967553</c:v>
                </c:pt>
                <c:pt idx="631">
                  <c:v>-9.9540875623967544</c:v>
                </c:pt>
                <c:pt idx="632">
                  <c:v>-10.089247562396753</c:v>
                </c:pt>
                <c:pt idx="633">
                  <c:v>-10.224407562396753</c:v>
                </c:pt>
                <c:pt idx="634">
                  <c:v>-10.359567562396752</c:v>
                </c:pt>
                <c:pt idx="635">
                  <c:v>-10.494727562396751</c:v>
                </c:pt>
                <c:pt idx="636">
                  <c:v>-10.62988756239675</c:v>
                </c:pt>
                <c:pt idx="637">
                  <c:v>-10.765047562396749</c:v>
                </c:pt>
                <c:pt idx="638">
                  <c:v>-10.900207562396748</c:v>
                </c:pt>
                <c:pt idx="639">
                  <c:v>-11.035367562396747</c:v>
                </c:pt>
                <c:pt idx="640">
                  <c:v>-11.170527562396746</c:v>
                </c:pt>
                <c:pt idx="641">
                  <c:v>-11.305687562396745</c:v>
                </c:pt>
                <c:pt idx="642">
                  <c:v>-11.440847562396744</c:v>
                </c:pt>
                <c:pt idx="643">
                  <c:v>-11.576007562396743</c:v>
                </c:pt>
                <c:pt idx="644">
                  <c:v>-11.711167562396742</c:v>
                </c:pt>
                <c:pt idx="645">
                  <c:v>-11.846327562396741</c:v>
                </c:pt>
                <c:pt idx="646">
                  <c:v>-11.98148756239674</c:v>
                </c:pt>
                <c:pt idx="647">
                  <c:v>-12.116647562396739</c:v>
                </c:pt>
                <c:pt idx="648">
                  <c:v>-12.251807562396738</c:v>
                </c:pt>
                <c:pt idx="649">
                  <c:v>-12.386967562396737</c:v>
                </c:pt>
                <c:pt idx="650">
                  <c:v>-12.522127562396737</c:v>
                </c:pt>
                <c:pt idx="651">
                  <c:v>-12.657287562396736</c:v>
                </c:pt>
                <c:pt idx="652">
                  <c:v>-12.792447562396735</c:v>
                </c:pt>
                <c:pt idx="653">
                  <c:v>-12.927607562396734</c:v>
                </c:pt>
                <c:pt idx="654">
                  <c:v>-13.062767562396733</c:v>
                </c:pt>
                <c:pt idx="655">
                  <c:v>-13.197927562396732</c:v>
                </c:pt>
                <c:pt idx="656">
                  <c:v>-13.333087562396731</c:v>
                </c:pt>
                <c:pt idx="657">
                  <c:v>-13.46824756239673</c:v>
                </c:pt>
                <c:pt idx="658">
                  <c:v>-13.603407562396729</c:v>
                </c:pt>
                <c:pt idx="659">
                  <c:v>-13.738567562396728</c:v>
                </c:pt>
                <c:pt idx="660">
                  <c:v>-13.873727562396727</c:v>
                </c:pt>
                <c:pt idx="661">
                  <c:v>-14.008887562396726</c:v>
                </c:pt>
                <c:pt idx="662">
                  <c:v>-14.144047562396725</c:v>
                </c:pt>
                <c:pt idx="663">
                  <c:v>-14.279207562396724</c:v>
                </c:pt>
                <c:pt idx="664">
                  <c:v>-14.414367562396723</c:v>
                </c:pt>
                <c:pt idx="665">
                  <c:v>-14.549527562396722</c:v>
                </c:pt>
                <c:pt idx="666">
                  <c:v>-14.684687562396721</c:v>
                </c:pt>
                <c:pt idx="667">
                  <c:v>-14.819847562396721</c:v>
                </c:pt>
                <c:pt idx="668">
                  <c:v>-14.95500756239672</c:v>
                </c:pt>
                <c:pt idx="669">
                  <c:v>-15.090167562396719</c:v>
                </c:pt>
                <c:pt idx="670">
                  <c:v>-15.225327562396718</c:v>
                </c:pt>
                <c:pt idx="671">
                  <c:v>-15.360487562396717</c:v>
                </c:pt>
                <c:pt idx="672">
                  <c:v>-15.495647562396716</c:v>
                </c:pt>
                <c:pt idx="673">
                  <c:v>-15.630807562396715</c:v>
                </c:pt>
                <c:pt idx="674">
                  <c:v>-15.765967562396714</c:v>
                </c:pt>
                <c:pt idx="675">
                  <c:v>-15.901127562396713</c:v>
                </c:pt>
                <c:pt idx="676">
                  <c:v>-16.036287562396712</c:v>
                </c:pt>
                <c:pt idx="677">
                  <c:v>-16.171447562396711</c:v>
                </c:pt>
                <c:pt idx="678">
                  <c:v>-16.30660756239671</c:v>
                </c:pt>
                <c:pt idx="679">
                  <c:v>-16.441767562396709</c:v>
                </c:pt>
                <c:pt idx="680">
                  <c:v>-16.576927562396708</c:v>
                </c:pt>
                <c:pt idx="681">
                  <c:v>-16.712087562396707</c:v>
                </c:pt>
                <c:pt idx="682">
                  <c:v>-16.847247562396706</c:v>
                </c:pt>
                <c:pt idx="683">
                  <c:v>-16.982407562396705</c:v>
                </c:pt>
                <c:pt idx="684">
                  <c:v>-17.117567562396705</c:v>
                </c:pt>
                <c:pt idx="685">
                  <c:v>-17.252727562396704</c:v>
                </c:pt>
                <c:pt idx="686">
                  <c:v>-17.387887562396703</c:v>
                </c:pt>
                <c:pt idx="687">
                  <c:v>-17.523047562396702</c:v>
                </c:pt>
                <c:pt idx="688">
                  <c:v>-17.658207562396701</c:v>
                </c:pt>
                <c:pt idx="689">
                  <c:v>-17.7933675623967</c:v>
                </c:pt>
                <c:pt idx="690">
                  <c:v>-17.928527562396699</c:v>
                </c:pt>
                <c:pt idx="691">
                  <c:v>-18.063687562396698</c:v>
                </c:pt>
                <c:pt idx="692">
                  <c:v>-18.198847562396697</c:v>
                </c:pt>
                <c:pt idx="693">
                  <c:v>-18.334007562396696</c:v>
                </c:pt>
                <c:pt idx="694">
                  <c:v>-18.469167562396695</c:v>
                </c:pt>
                <c:pt idx="695">
                  <c:v>-18.604327562396694</c:v>
                </c:pt>
                <c:pt idx="696">
                  <c:v>-18.739487562396693</c:v>
                </c:pt>
                <c:pt idx="697">
                  <c:v>-18.874647562396692</c:v>
                </c:pt>
                <c:pt idx="698">
                  <c:v>-19.009807562396691</c:v>
                </c:pt>
                <c:pt idx="699">
                  <c:v>-19.14496756239669</c:v>
                </c:pt>
                <c:pt idx="700">
                  <c:v>-19.280127562396689</c:v>
                </c:pt>
                <c:pt idx="701">
                  <c:v>-19.415287562396689</c:v>
                </c:pt>
                <c:pt idx="702">
                  <c:v>-19.550447562396688</c:v>
                </c:pt>
                <c:pt idx="703">
                  <c:v>-19.685607562396687</c:v>
                </c:pt>
                <c:pt idx="704">
                  <c:v>-19.820767562396686</c:v>
                </c:pt>
                <c:pt idx="705">
                  <c:v>-19.955927562396685</c:v>
                </c:pt>
                <c:pt idx="706">
                  <c:v>-20.091087562396684</c:v>
                </c:pt>
                <c:pt idx="707">
                  <c:v>-20.226247562396683</c:v>
                </c:pt>
                <c:pt idx="708">
                  <c:v>-20.361407562396682</c:v>
                </c:pt>
                <c:pt idx="709">
                  <c:v>-20.496567562396681</c:v>
                </c:pt>
                <c:pt idx="710">
                  <c:v>-20.63172756239668</c:v>
                </c:pt>
                <c:pt idx="711">
                  <c:v>-20.766887562396679</c:v>
                </c:pt>
                <c:pt idx="712">
                  <c:v>-20.902047562396678</c:v>
                </c:pt>
                <c:pt idx="713">
                  <c:v>-21.037207562396677</c:v>
                </c:pt>
                <c:pt idx="714">
                  <c:v>-21.172367562396676</c:v>
                </c:pt>
                <c:pt idx="715">
                  <c:v>-21.307527562396675</c:v>
                </c:pt>
                <c:pt idx="716">
                  <c:v>-21.442687562396674</c:v>
                </c:pt>
                <c:pt idx="717">
                  <c:v>-21.577847562396673</c:v>
                </c:pt>
                <c:pt idx="718">
                  <c:v>-21.713007562396673</c:v>
                </c:pt>
                <c:pt idx="719">
                  <c:v>-21.848167562396672</c:v>
                </c:pt>
                <c:pt idx="720">
                  <c:v>-21.983327562396671</c:v>
                </c:pt>
                <c:pt idx="721">
                  <c:v>-22.11848756239667</c:v>
                </c:pt>
                <c:pt idx="722">
                  <c:v>-22.253647562396669</c:v>
                </c:pt>
                <c:pt idx="723">
                  <c:v>-22.388807562396668</c:v>
                </c:pt>
                <c:pt idx="724">
                  <c:v>-22.523967562396667</c:v>
                </c:pt>
                <c:pt idx="725">
                  <c:v>-22.659127562396666</c:v>
                </c:pt>
                <c:pt idx="726">
                  <c:v>-22.794287562396665</c:v>
                </c:pt>
                <c:pt idx="727">
                  <c:v>-22.929447562396664</c:v>
                </c:pt>
                <c:pt idx="728">
                  <c:v>-23.064607562396663</c:v>
                </c:pt>
                <c:pt idx="729">
                  <c:v>-23.199767562396662</c:v>
                </c:pt>
                <c:pt idx="730">
                  <c:v>-23.334927562396661</c:v>
                </c:pt>
                <c:pt idx="731">
                  <c:v>-23.47008756239666</c:v>
                </c:pt>
                <c:pt idx="732">
                  <c:v>-23.605247562396659</c:v>
                </c:pt>
                <c:pt idx="733">
                  <c:v>-23.740407562396658</c:v>
                </c:pt>
                <c:pt idx="734">
                  <c:v>-23.875567562396657</c:v>
                </c:pt>
                <c:pt idx="735">
                  <c:v>-24.010727562396657</c:v>
                </c:pt>
                <c:pt idx="736">
                  <c:v>-24.145887562396656</c:v>
                </c:pt>
                <c:pt idx="737">
                  <c:v>-24.281047562396655</c:v>
                </c:pt>
                <c:pt idx="738">
                  <c:v>-24.416207562396654</c:v>
                </c:pt>
                <c:pt idx="739">
                  <c:v>-24.551367562396653</c:v>
                </c:pt>
                <c:pt idx="740">
                  <c:v>-24.686527562396652</c:v>
                </c:pt>
                <c:pt idx="741">
                  <c:v>-24.821687562396651</c:v>
                </c:pt>
                <c:pt idx="742">
                  <c:v>-24.95684756239665</c:v>
                </c:pt>
                <c:pt idx="743">
                  <c:v>-25.092007562396649</c:v>
                </c:pt>
                <c:pt idx="744">
                  <c:v>-25.227167562396648</c:v>
                </c:pt>
                <c:pt idx="745">
                  <c:v>-25.362327562396647</c:v>
                </c:pt>
                <c:pt idx="746">
                  <c:v>-25.497487562396646</c:v>
                </c:pt>
                <c:pt idx="747">
                  <c:v>-25.632647562396645</c:v>
                </c:pt>
                <c:pt idx="748">
                  <c:v>-25.767807562396644</c:v>
                </c:pt>
                <c:pt idx="749">
                  <c:v>-25.902967562396643</c:v>
                </c:pt>
                <c:pt idx="750">
                  <c:v>-26.038127562396642</c:v>
                </c:pt>
                <c:pt idx="751">
                  <c:v>-26.173287562396641</c:v>
                </c:pt>
                <c:pt idx="752">
                  <c:v>-26.308447562396641</c:v>
                </c:pt>
                <c:pt idx="753">
                  <c:v>-26.44360756239664</c:v>
                </c:pt>
                <c:pt idx="754">
                  <c:v>-26.578767562396639</c:v>
                </c:pt>
                <c:pt idx="755">
                  <c:v>-26.713927562396638</c:v>
                </c:pt>
                <c:pt idx="756">
                  <c:v>-26.849087562396637</c:v>
                </c:pt>
                <c:pt idx="757">
                  <c:v>-26.984247562396636</c:v>
                </c:pt>
                <c:pt idx="758">
                  <c:v>-27.119407562396635</c:v>
                </c:pt>
                <c:pt idx="759">
                  <c:v>-27.254567562396634</c:v>
                </c:pt>
                <c:pt idx="760">
                  <c:v>-27.389727562396633</c:v>
                </c:pt>
                <c:pt idx="761">
                  <c:v>-27.524887562396632</c:v>
                </c:pt>
                <c:pt idx="762">
                  <c:v>-27.660047562396631</c:v>
                </c:pt>
                <c:pt idx="763">
                  <c:v>-27.79520756239663</c:v>
                </c:pt>
                <c:pt idx="764">
                  <c:v>-27.930367562396629</c:v>
                </c:pt>
                <c:pt idx="765">
                  <c:v>-28.065527562396628</c:v>
                </c:pt>
                <c:pt idx="766">
                  <c:v>-28.200687562396627</c:v>
                </c:pt>
                <c:pt idx="767">
                  <c:v>-28.335847562396626</c:v>
                </c:pt>
                <c:pt idx="768">
                  <c:v>-28.471007562396625</c:v>
                </c:pt>
                <c:pt idx="769">
                  <c:v>-28.606167562396625</c:v>
                </c:pt>
                <c:pt idx="770">
                  <c:v>-28.741327562396624</c:v>
                </c:pt>
                <c:pt idx="771">
                  <c:v>-28.876487562396623</c:v>
                </c:pt>
                <c:pt idx="772">
                  <c:v>-29.011647562396622</c:v>
                </c:pt>
                <c:pt idx="773">
                  <c:v>-29.146807562396621</c:v>
                </c:pt>
                <c:pt idx="774">
                  <c:v>-29.28196756239662</c:v>
                </c:pt>
                <c:pt idx="775">
                  <c:v>-29.417127562396619</c:v>
                </c:pt>
                <c:pt idx="776">
                  <c:v>-29.552287562396618</c:v>
                </c:pt>
                <c:pt idx="777">
                  <c:v>-29.687447562396617</c:v>
                </c:pt>
                <c:pt idx="778">
                  <c:v>-29.822607562396616</c:v>
                </c:pt>
                <c:pt idx="779">
                  <c:v>-29.957767562396615</c:v>
                </c:pt>
                <c:pt idx="780">
                  <c:v>-30.092927562396614</c:v>
                </c:pt>
                <c:pt idx="781">
                  <c:v>-30.228087562396613</c:v>
                </c:pt>
                <c:pt idx="782">
                  <c:v>-30.363247562396612</c:v>
                </c:pt>
                <c:pt idx="783">
                  <c:v>-30.498407562396611</c:v>
                </c:pt>
                <c:pt idx="784">
                  <c:v>-30.63356756239661</c:v>
                </c:pt>
                <c:pt idx="785">
                  <c:v>-30.768727562396609</c:v>
                </c:pt>
                <c:pt idx="786">
                  <c:v>-30.903887562396609</c:v>
                </c:pt>
                <c:pt idx="787">
                  <c:v>-31.039047562396608</c:v>
                </c:pt>
                <c:pt idx="788">
                  <c:v>-31.174207562396607</c:v>
                </c:pt>
                <c:pt idx="789">
                  <c:v>-31.309367562396606</c:v>
                </c:pt>
                <c:pt idx="790">
                  <c:v>-31.444527562396605</c:v>
                </c:pt>
                <c:pt idx="791">
                  <c:v>-31.579687562396604</c:v>
                </c:pt>
                <c:pt idx="792">
                  <c:v>-31.714847562396603</c:v>
                </c:pt>
                <c:pt idx="793">
                  <c:v>-31.850007562396602</c:v>
                </c:pt>
                <c:pt idx="794">
                  <c:v>-31.985167562396601</c:v>
                </c:pt>
                <c:pt idx="795">
                  <c:v>-32.120327562396604</c:v>
                </c:pt>
                <c:pt idx="796">
                  <c:v>-32.255487562396603</c:v>
                </c:pt>
                <c:pt idx="797">
                  <c:v>-32.390647562396602</c:v>
                </c:pt>
                <c:pt idx="798">
                  <c:v>-32.525807562396601</c:v>
                </c:pt>
                <c:pt idx="799">
                  <c:v>-32.6609675623966</c:v>
                </c:pt>
                <c:pt idx="800">
                  <c:v>-32.796127562396599</c:v>
                </c:pt>
                <c:pt idx="801">
                  <c:v>-32.931287562396598</c:v>
                </c:pt>
                <c:pt idx="802">
                  <c:v>-33.066447562396597</c:v>
                </c:pt>
                <c:pt idx="803">
                  <c:v>-33.201607562396596</c:v>
                </c:pt>
                <c:pt idx="804">
                  <c:v>-33.336767562396595</c:v>
                </c:pt>
                <c:pt idx="805">
                  <c:v>-33.471927562396594</c:v>
                </c:pt>
                <c:pt idx="806">
                  <c:v>-33.607087562396593</c:v>
                </c:pt>
                <c:pt idx="807">
                  <c:v>-33.742247562396592</c:v>
                </c:pt>
                <c:pt idx="808">
                  <c:v>-33.877407562396591</c:v>
                </c:pt>
                <c:pt idx="809">
                  <c:v>-34.01256756239659</c:v>
                </c:pt>
                <c:pt idx="810">
                  <c:v>-34.147727562396589</c:v>
                </c:pt>
                <c:pt idx="811">
                  <c:v>-34.282887562396589</c:v>
                </c:pt>
                <c:pt idx="812">
                  <c:v>-34.418047562396588</c:v>
                </c:pt>
                <c:pt idx="813">
                  <c:v>-34.553207562396587</c:v>
                </c:pt>
                <c:pt idx="814">
                  <c:v>-34.688367562396586</c:v>
                </c:pt>
                <c:pt idx="815">
                  <c:v>-34.823527562396585</c:v>
                </c:pt>
                <c:pt idx="816">
                  <c:v>-34.958687562396584</c:v>
                </c:pt>
                <c:pt idx="817">
                  <c:v>-35.093847562396583</c:v>
                </c:pt>
                <c:pt idx="818">
                  <c:v>-35.229007562396582</c:v>
                </c:pt>
                <c:pt idx="819">
                  <c:v>-35.364167562396581</c:v>
                </c:pt>
                <c:pt idx="820">
                  <c:v>-35.49932756239658</c:v>
                </c:pt>
                <c:pt idx="821">
                  <c:v>-35.634487562396579</c:v>
                </c:pt>
                <c:pt idx="822">
                  <c:v>-35.769647562396578</c:v>
                </c:pt>
                <c:pt idx="823">
                  <c:v>-35.904807562396577</c:v>
                </c:pt>
                <c:pt idx="824">
                  <c:v>-36.039967562396576</c:v>
                </c:pt>
                <c:pt idx="825">
                  <c:v>-36.175127562396575</c:v>
                </c:pt>
                <c:pt idx="826">
                  <c:v>-36.310287562396574</c:v>
                </c:pt>
                <c:pt idx="827">
                  <c:v>-36.445447562396573</c:v>
                </c:pt>
                <c:pt idx="828">
                  <c:v>-36.580607562396573</c:v>
                </c:pt>
                <c:pt idx="829">
                  <c:v>-36.715767562396572</c:v>
                </c:pt>
                <c:pt idx="830">
                  <c:v>-36.850927562396571</c:v>
                </c:pt>
                <c:pt idx="831">
                  <c:v>-36.98608756239657</c:v>
                </c:pt>
                <c:pt idx="832">
                  <c:v>-37.121247562396569</c:v>
                </c:pt>
                <c:pt idx="833">
                  <c:v>-37.256407562396568</c:v>
                </c:pt>
                <c:pt idx="834">
                  <c:v>-37.391567562396567</c:v>
                </c:pt>
                <c:pt idx="835">
                  <c:v>-37.526727562396566</c:v>
                </c:pt>
                <c:pt idx="836">
                  <c:v>-37.661887562396565</c:v>
                </c:pt>
                <c:pt idx="837">
                  <c:v>-37.797047562396564</c:v>
                </c:pt>
                <c:pt idx="838">
                  <c:v>-37.932207562396563</c:v>
                </c:pt>
                <c:pt idx="839">
                  <c:v>-38.067367562396562</c:v>
                </c:pt>
                <c:pt idx="840">
                  <c:v>-38.202527562396561</c:v>
                </c:pt>
                <c:pt idx="841">
                  <c:v>-38.33768756239656</c:v>
                </c:pt>
                <c:pt idx="842">
                  <c:v>-38.472847562396559</c:v>
                </c:pt>
                <c:pt idx="843">
                  <c:v>-38.608007562396558</c:v>
                </c:pt>
                <c:pt idx="844">
                  <c:v>-38.743167562396557</c:v>
                </c:pt>
                <c:pt idx="845">
                  <c:v>-38.878327562396557</c:v>
                </c:pt>
                <c:pt idx="846">
                  <c:v>-39.013487562396556</c:v>
                </c:pt>
                <c:pt idx="847">
                  <c:v>-39.148647562396555</c:v>
                </c:pt>
                <c:pt idx="848">
                  <c:v>-39.283807562396554</c:v>
                </c:pt>
                <c:pt idx="849">
                  <c:v>-39.418967562396553</c:v>
                </c:pt>
                <c:pt idx="850">
                  <c:v>-39.554127562396552</c:v>
                </c:pt>
                <c:pt idx="851">
                  <c:v>-39.689287562396551</c:v>
                </c:pt>
                <c:pt idx="852">
                  <c:v>-39.82444756239655</c:v>
                </c:pt>
                <c:pt idx="853">
                  <c:v>-39.959607562396549</c:v>
                </c:pt>
                <c:pt idx="854">
                  <c:v>-40.094767562396548</c:v>
                </c:pt>
                <c:pt idx="855">
                  <c:v>-40.229927562396547</c:v>
                </c:pt>
                <c:pt idx="856">
                  <c:v>-40.365087562396546</c:v>
                </c:pt>
                <c:pt idx="857">
                  <c:v>-40.500247562396545</c:v>
                </c:pt>
                <c:pt idx="858">
                  <c:v>-40.635407562396544</c:v>
                </c:pt>
                <c:pt idx="859">
                  <c:v>-40.770567562396543</c:v>
                </c:pt>
                <c:pt idx="860">
                  <c:v>-40.905727562396542</c:v>
                </c:pt>
                <c:pt idx="861">
                  <c:v>-41.040887562396541</c:v>
                </c:pt>
                <c:pt idx="862">
                  <c:v>-41.176047562396541</c:v>
                </c:pt>
                <c:pt idx="863">
                  <c:v>-41.31120756239654</c:v>
                </c:pt>
                <c:pt idx="864">
                  <c:v>-41.446367562396539</c:v>
                </c:pt>
                <c:pt idx="865">
                  <c:v>-41.581527562396538</c:v>
                </c:pt>
                <c:pt idx="866">
                  <c:v>-41.716687562396537</c:v>
                </c:pt>
                <c:pt idx="867">
                  <c:v>-41.851847562396536</c:v>
                </c:pt>
                <c:pt idx="868">
                  <c:v>-41.987007562396535</c:v>
                </c:pt>
                <c:pt idx="869">
                  <c:v>-42.122167562396534</c:v>
                </c:pt>
                <c:pt idx="870">
                  <c:v>-42.257327562396533</c:v>
                </c:pt>
                <c:pt idx="871">
                  <c:v>-42.392487562396532</c:v>
                </c:pt>
                <c:pt idx="872">
                  <c:v>-42.527647562396531</c:v>
                </c:pt>
                <c:pt idx="873">
                  <c:v>-42.66280756239653</c:v>
                </c:pt>
                <c:pt idx="874">
                  <c:v>-42.797967562396529</c:v>
                </c:pt>
                <c:pt idx="875">
                  <c:v>-42.933127562396528</c:v>
                </c:pt>
                <c:pt idx="876">
                  <c:v>-43.068287562396527</c:v>
                </c:pt>
                <c:pt idx="877">
                  <c:v>-43.203447562396526</c:v>
                </c:pt>
                <c:pt idx="878">
                  <c:v>-43.338607562396525</c:v>
                </c:pt>
                <c:pt idx="879">
                  <c:v>-43.473767562396525</c:v>
                </c:pt>
                <c:pt idx="880">
                  <c:v>-43.608927562396524</c:v>
                </c:pt>
                <c:pt idx="881">
                  <c:v>-43.744087562396523</c:v>
                </c:pt>
                <c:pt idx="882">
                  <c:v>-43.879247562396522</c:v>
                </c:pt>
                <c:pt idx="883">
                  <c:v>-44.014407562396521</c:v>
                </c:pt>
                <c:pt idx="884">
                  <c:v>-44.14956756239652</c:v>
                </c:pt>
                <c:pt idx="885">
                  <c:v>-44.284727562396519</c:v>
                </c:pt>
                <c:pt idx="886">
                  <c:v>-44.419887562396518</c:v>
                </c:pt>
                <c:pt idx="887">
                  <c:v>-44.555047562396517</c:v>
                </c:pt>
                <c:pt idx="888">
                  <c:v>-44.690207562396516</c:v>
                </c:pt>
                <c:pt idx="889">
                  <c:v>-44.825367562396515</c:v>
                </c:pt>
                <c:pt idx="890">
                  <c:v>-44.960527562396514</c:v>
                </c:pt>
                <c:pt idx="891">
                  <c:v>-45.095687562396513</c:v>
                </c:pt>
                <c:pt idx="892">
                  <c:v>-45.230847562396512</c:v>
                </c:pt>
                <c:pt idx="893">
                  <c:v>-45.366007562396511</c:v>
                </c:pt>
                <c:pt idx="894">
                  <c:v>-45.50116756239651</c:v>
                </c:pt>
                <c:pt idx="895">
                  <c:v>-45.636327562396509</c:v>
                </c:pt>
                <c:pt idx="896">
                  <c:v>-45.771487562396509</c:v>
                </c:pt>
                <c:pt idx="897">
                  <c:v>-45.906647562396508</c:v>
                </c:pt>
                <c:pt idx="898">
                  <c:v>-46.041807562396507</c:v>
                </c:pt>
                <c:pt idx="899">
                  <c:v>-46.176967562396506</c:v>
                </c:pt>
                <c:pt idx="900">
                  <c:v>-46.312127562396505</c:v>
                </c:pt>
                <c:pt idx="901">
                  <c:v>-46.447287562396504</c:v>
                </c:pt>
                <c:pt idx="902">
                  <c:v>-46.582447562396503</c:v>
                </c:pt>
                <c:pt idx="903">
                  <c:v>-46.717607562396502</c:v>
                </c:pt>
                <c:pt idx="904">
                  <c:v>-46.852767562396501</c:v>
                </c:pt>
                <c:pt idx="905">
                  <c:v>-46.9879275623965</c:v>
                </c:pt>
                <c:pt idx="906">
                  <c:v>-47.123087562396499</c:v>
                </c:pt>
                <c:pt idx="907">
                  <c:v>-47.258247562396498</c:v>
                </c:pt>
                <c:pt idx="908">
                  <c:v>-47.393407562396497</c:v>
                </c:pt>
                <c:pt idx="909">
                  <c:v>-47.528567562396496</c:v>
                </c:pt>
                <c:pt idx="910">
                  <c:v>-47.663727562396495</c:v>
                </c:pt>
                <c:pt idx="911">
                  <c:v>-47.798887562396494</c:v>
                </c:pt>
                <c:pt idx="912">
                  <c:v>-47.934047562396493</c:v>
                </c:pt>
                <c:pt idx="913">
                  <c:v>-48.069207562396493</c:v>
                </c:pt>
                <c:pt idx="914">
                  <c:v>-48.204367562396492</c:v>
                </c:pt>
                <c:pt idx="915">
                  <c:v>-48.339527562396491</c:v>
                </c:pt>
                <c:pt idx="916">
                  <c:v>-48.47468756239649</c:v>
                </c:pt>
                <c:pt idx="917">
                  <c:v>-48.609847562396489</c:v>
                </c:pt>
                <c:pt idx="918">
                  <c:v>-48.745007562396488</c:v>
                </c:pt>
                <c:pt idx="919">
                  <c:v>-48.880167562396487</c:v>
                </c:pt>
                <c:pt idx="920">
                  <c:v>-49.015327562396486</c:v>
                </c:pt>
                <c:pt idx="921">
                  <c:v>-49.150487562396485</c:v>
                </c:pt>
                <c:pt idx="922">
                  <c:v>-49.285647562396484</c:v>
                </c:pt>
                <c:pt idx="923">
                  <c:v>-49.420807562396483</c:v>
                </c:pt>
                <c:pt idx="924">
                  <c:v>-49.555967562396482</c:v>
                </c:pt>
                <c:pt idx="925">
                  <c:v>-49.691127562396481</c:v>
                </c:pt>
                <c:pt idx="926">
                  <c:v>-49.82628756239648</c:v>
                </c:pt>
                <c:pt idx="927">
                  <c:v>-49.961447562396479</c:v>
                </c:pt>
                <c:pt idx="928">
                  <c:v>-50.096607562396478</c:v>
                </c:pt>
                <c:pt idx="929">
                  <c:v>-50.231767562396477</c:v>
                </c:pt>
                <c:pt idx="930">
                  <c:v>-50.366927562396477</c:v>
                </c:pt>
                <c:pt idx="931">
                  <c:v>-50.502087562396476</c:v>
                </c:pt>
                <c:pt idx="932">
                  <c:v>-50.637247562396475</c:v>
                </c:pt>
                <c:pt idx="933">
                  <c:v>-50.772407562396474</c:v>
                </c:pt>
                <c:pt idx="934">
                  <c:v>-50.907567562396473</c:v>
                </c:pt>
                <c:pt idx="935">
                  <c:v>-51.042727562396472</c:v>
                </c:pt>
                <c:pt idx="936">
                  <c:v>-51.177887562396471</c:v>
                </c:pt>
                <c:pt idx="937">
                  <c:v>-51.31304756239647</c:v>
                </c:pt>
                <c:pt idx="938">
                  <c:v>-51.448207562396469</c:v>
                </c:pt>
                <c:pt idx="939">
                  <c:v>-51.583367562396468</c:v>
                </c:pt>
                <c:pt idx="940">
                  <c:v>-51.718527562396467</c:v>
                </c:pt>
                <c:pt idx="941">
                  <c:v>-51.853687562396466</c:v>
                </c:pt>
                <c:pt idx="942">
                  <c:v>-51.988847562396465</c:v>
                </c:pt>
                <c:pt idx="943">
                  <c:v>-52.124007562396464</c:v>
                </c:pt>
                <c:pt idx="944">
                  <c:v>-52.259167562396463</c:v>
                </c:pt>
                <c:pt idx="945">
                  <c:v>-52.394327562396462</c:v>
                </c:pt>
                <c:pt idx="946">
                  <c:v>-52.529487562396461</c:v>
                </c:pt>
                <c:pt idx="947">
                  <c:v>-52.664647562396461</c:v>
                </c:pt>
                <c:pt idx="948">
                  <c:v>-52.79980756239646</c:v>
                </c:pt>
                <c:pt idx="949">
                  <c:v>-52.934967562396459</c:v>
                </c:pt>
                <c:pt idx="950">
                  <c:v>-53.070127562396458</c:v>
                </c:pt>
                <c:pt idx="951">
                  <c:v>-53.205287562396457</c:v>
                </c:pt>
                <c:pt idx="952">
                  <c:v>-53.340447562396456</c:v>
                </c:pt>
                <c:pt idx="953">
                  <c:v>-53.475607562396455</c:v>
                </c:pt>
                <c:pt idx="954">
                  <c:v>-53.610767562396454</c:v>
                </c:pt>
                <c:pt idx="955">
                  <c:v>-53.745927562396453</c:v>
                </c:pt>
                <c:pt idx="956">
                  <c:v>-53.881087562396452</c:v>
                </c:pt>
                <c:pt idx="957">
                  <c:v>-54.016247562396451</c:v>
                </c:pt>
                <c:pt idx="958">
                  <c:v>-54.15140756239645</c:v>
                </c:pt>
                <c:pt idx="959">
                  <c:v>-54.286567562396449</c:v>
                </c:pt>
                <c:pt idx="960">
                  <c:v>-54.421727562396448</c:v>
                </c:pt>
                <c:pt idx="961">
                  <c:v>-54.556887562396447</c:v>
                </c:pt>
                <c:pt idx="962">
                  <c:v>-54.692047562396446</c:v>
                </c:pt>
                <c:pt idx="963">
                  <c:v>-54.827207562396445</c:v>
                </c:pt>
                <c:pt idx="964">
                  <c:v>-54.962367562396444</c:v>
                </c:pt>
                <c:pt idx="965">
                  <c:v>-55.097527562396444</c:v>
                </c:pt>
                <c:pt idx="966">
                  <c:v>-55.232687562396443</c:v>
                </c:pt>
                <c:pt idx="967">
                  <c:v>-55.367847562396442</c:v>
                </c:pt>
                <c:pt idx="968">
                  <c:v>-55.503007562396441</c:v>
                </c:pt>
                <c:pt idx="969">
                  <c:v>-55.63816756239644</c:v>
                </c:pt>
                <c:pt idx="970">
                  <c:v>-55.773327562396439</c:v>
                </c:pt>
                <c:pt idx="971">
                  <c:v>-55.908487562396438</c:v>
                </c:pt>
                <c:pt idx="972">
                  <c:v>-56.043647562396437</c:v>
                </c:pt>
                <c:pt idx="973">
                  <c:v>-56.178807562396436</c:v>
                </c:pt>
                <c:pt idx="974">
                  <c:v>-56.313967562396435</c:v>
                </c:pt>
                <c:pt idx="975">
                  <c:v>-56.449127562396434</c:v>
                </c:pt>
                <c:pt idx="976">
                  <c:v>-56.584287562396433</c:v>
                </c:pt>
                <c:pt idx="977">
                  <c:v>-56.719447562396432</c:v>
                </c:pt>
                <c:pt idx="978">
                  <c:v>-56.854607562396431</c:v>
                </c:pt>
                <c:pt idx="979">
                  <c:v>-56.98976756239643</c:v>
                </c:pt>
                <c:pt idx="980">
                  <c:v>-57.124927562396429</c:v>
                </c:pt>
                <c:pt idx="981">
                  <c:v>-57.260087562396428</c:v>
                </c:pt>
              </c:numCache>
            </c:numRef>
          </c:yVal>
          <c:smooth val="1"/>
        </c:ser>
        <c:axId val="111038848"/>
        <c:axId val="111040768"/>
      </c:scatterChart>
      <c:valAx>
        <c:axId val="1110388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 (s)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446939502932539"/>
              <c:y val="0.9268506199656078"/>
            </c:manualLayout>
          </c:layout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040768"/>
        <c:crosses val="autoZero"/>
        <c:crossBetween val="midCat"/>
      </c:valAx>
      <c:valAx>
        <c:axId val="11104076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v</a:t>
                </a:r>
                <a:r>
                  <a:rPr lang="en-US" sz="1400"/>
                  <a:t> (m</a:t>
                </a:r>
                <a:r>
                  <a:rPr lang="pl-PL" sz="1400"/>
                  <a:t>/s</a:t>
                </a:r>
                <a:r>
                  <a:rPr lang="en-US" sz="1400"/>
                  <a:t>)</a:t>
                </a:r>
              </a:p>
            </c:rich>
          </c:tx>
          <c:layout>
            <c:manualLayout>
              <c:xMode val="edge"/>
              <c:yMode val="edge"/>
              <c:x val="7.3877802311748094E-3"/>
              <c:y val="0.44228244196748173"/>
            </c:manualLayout>
          </c:layout>
        </c:title>
        <c:numFmt formatCode="0.00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038848"/>
        <c:crosses val="autoZero"/>
        <c:crossBetween val="midCat"/>
      </c:valAx>
    </c:plotArea>
    <c:plotVisOnly val="1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rakieta!$U$14:$U$2179</c:f>
            </c:numRef>
          </c:xVal>
          <c:yVal>
            <c:numRef>
              <c:f>rakieta!$W$14:$W$316</c:f>
            </c:numRef>
          </c:yVal>
          <c:smooth val="1"/>
        </c:ser>
        <c:ser>
          <c:idx val="1"/>
          <c:order val="1"/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rakieta!$O$14:$O$995</c:f>
              <c:numCache>
                <c:formatCode>General</c:formatCode>
                <c:ptCount val="982"/>
                <c:pt idx="0">
                  <c:v>0</c:v>
                </c:pt>
                <c:pt idx="1">
                  <c:v>1.3777777777777764E-2</c:v>
                </c:pt>
                <c:pt idx="2">
                  <c:v>2.7555555555555528E-2</c:v>
                </c:pt>
                <c:pt idx="3">
                  <c:v>4.1333333333333291E-2</c:v>
                </c:pt>
                <c:pt idx="4">
                  <c:v>5.5111111111111055E-2</c:v>
                </c:pt>
                <c:pt idx="5">
                  <c:v>6.8888888888888819E-2</c:v>
                </c:pt>
                <c:pt idx="6">
                  <c:v>8.2666666666666583E-2</c:v>
                </c:pt>
                <c:pt idx="7">
                  <c:v>9.6444444444444347E-2</c:v>
                </c:pt>
                <c:pt idx="8">
                  <c:v>0.11022222222222211</c:v>
                </c:pt>
                <c:pt idx="9">
                  <c:v>0.12399999999999987</c:v>
                </c:pt>
                <c:pt idx="10">
                  <c:v>0.13777777777777764</c:v>
                </c:pt>
                <c:pt idx="11">
                  <c:v>0.15155555555555539</c:v>
                </c:pt>
                <c:pt idx="12">
                  <c:v>0.16533333333333317</c:v>
                </c:pt>
                <c:pt idx="13">
                  <c:v>0.17911111111111094</c:v>
                </c:pt>
                <c:pt idx="14">
                  <c:v>0.19288888888888872</c:v>
                </c:pt>
                <c:pt idx="15">
                  <c:v>0.2066666666666665</c:v>
                </c:pt>
                <c:pt idx="16">
                  <c:v>0.22044444444444428</c:v>
                </c:pt>
                <c:pt idx="17">
                  <c:v>0.23422222222222205</c:v>
                </c:pt>
                <c:pt idx="18">
                  <c:v>0.24799999999999983</c:v>
                </c:pt>
                <c:pt idx="19">
                  <c:v>0.26177777777777761</c:v>
                </c:pt>
                <c:pt idx="20">
                  <c:v>0.27555555555555539</c:v>
                </c:pt>
                <c:pt idx="21">
                  <c:v>0.28933333333333316</c:v>
                </c:pt>
                <c:pt idx="22">
                  <c:v>0.30311111111111094</c:v>
                </c:pt>
                <c:pt idx="23">
                  <c:v>0.31688888888888872</c:v>
                </c:pt>
                <c:pt idx="24">
                  <c:v>0.3306666666666665</c:v>
                </c:pt>
                <c:pt idx="25">
                  <c:v>0.34444444444444428</c:v>
                </c:pt>
                <c:pt idx="26">
                  <c:v>0.35822222222222205</c:v>
                </c:pt>
                <c:pt idx="27">
                  <c:v>0.37199999999999983</c:v>
                </c:pt>
                <c:pt idx="28">
                  <c:v>0.38577777777777761</c:v>
                </c:pt>
                <c:pt idx="29">
                  <c:v>0.39955555555555539</c:v>
                </c:pt>
                <c:pt idx="30">
                  <c:v>0.41333333333333316</c:v>
                </c:pt>
                <c:pt idx="31">
                  <c:v>0.42711111111111094</c:v>
                </c:pt>
                <c:pt idx="32">
                  <c:v>0.44088888888888872</c:v>
                </c:pt>
                <c:pt idx="33">
                  <c:v>0.4546666666666665</c:v>
                </c:pt>
                <c:pt idx="34">
                  <c:v>0.46844444444444427</c:v>
                </c:pt>
                <c:pt idx="35">
                  <c:v>0.48222222222222205</c:v>
                </c:pt>
                <c:pt idx="36">
                  <c:v>0.49599999999999983</c:v>
                </c:pt>
                <c:pt idx="37">
                  <c:v>0.50977777777777755</c:v>
                </c:pt>
                <c:pt idx="38">
                  <c:v>0.52355555555555533</c:v>
                </c:pt>
                <c:pt idx="39">
                  <c:v>0.53733333333333311</c:v>
                </c:pt>
                <c:pt idx="40">
                  <c:v>0.55111111111111089</c:v>
                </c:pt>
                <c:pt idx="41">
                  <c:v>0.56488888888888866</c:v>
                </c:pt>
                <c:pt idx="42">
                  <c:v>0.57866666666666644</c:v>
                </c:pt>
                <c:pt idx="43">
                  <c:v>0.59244444444444422</c:v>
                </c:pt>
                <c:pt idx="44">
                  <c:v>0.606222222222222</c:v>
                </c:pt>
                <c:pt idx="45">
                  <c:v>0.61999999999999977</c:v>
                </c:pt>
                <c:pt idx="46">
                  <c:v>0.63377777777777755</c:v>
                </c:pt>
                <c:pt idx="47">
                  <c:v>0.64755555555555533</c:v>
                </c:pt>
                <c:pt idx="48">
                  <c:v>0.66133333333333311</c:v>
                </c:pt>
                <c:pt idx="49">
                  <c:v>0.67511111111111088</c:v>
                </c:pt>
                <c:pt idx="50">
                  <c:v>0.68888888888888866</c:v>
                </c:pt>
                <c:pt idx="51">
                  <c:v>0.70266666666666644</c:v>
                </c:pt>
                <c:pt idx="52">
                  <c:v>0.71644444444444422</c:v>
                </c:pt>
                <c:pt idx="53">
                  <c:v>0.73022222222222199</c:v>
                </c:pt>
                <c:pt idx="54">
                  <c:v>0.74399999999999977</c:v>
                </c:pt>
                <c:pt idx="55">
                  <c:v>0.75777777777777755</c:v>
                </c:pt>
                <c:pt idx="56">
                  <c:v>0.77155555555555533</c:v>
                </c:pt>
                <c:pt idx="57">
                  <c:v>0.78533333333333311</c:v>
                </c:pt>
                <c:pt idx="58">
                  <c:v>0.79911111111111088</c:v>
                </c:pt>
                <c:pt idx="59">
                  <c:v>0.81288888888888866</c:v>
                </c:pt>
                <c:pt idx="60">
                  <c:v>0.82666666666666644</c:v>
                </c:pt>
                <c:pt idx="61">
                  <c:v>0.84044444444444422</c:v>
                </c:pt>
                <c:pt idx="62">
                  <c:v>0.85422222222222199</c:v>
                </c:pt>
                <c:pt idx="63">
                  <c:v>0.86799999999999977</c:v>
                </c:pt>
                <c:pt idx="64">
                  <c:v>0.88177777777777755</c:v>
                </c:pt>
                <c:pt idx="65">
                  <c:v>0.89555555555555533</c:v>
                </c:pt>
                <c:pt idx="66">
                  <c:v>0.9093333333333331</c:v>
                </c:pt>
                <c:pt idx="67">
                  <c:v>0.92311111111111088</c:v>
                </c:pt>
                <c:pt idx="68">
                  <c:v>0.93688888888888866</c:v>
                </c:pt>
                <c:pt idx="69">
                  <c:v>0.95066666666666644</c:v>
                </c:pt>
                <c:pt idx="70">
                  <c:v>0.96444444444444422</c:v>
                </c:pt>
                <c:pt idx="71">
                  <c:v>0.97822222222222199</c:v>
                </c:pt>
                <c:pt idx="72">
                  <c:v>0.99199999999999977</c:v>
                </c:pt>
                <c:pt idx="73">
                  <c:v>1.0057777777777774</c:v>
                </c:pt>
                <c:pt idx="74">
                  <c:v>1.0195555555555551</c:v>
                </c:pt>
                <c:pt idx="75">
                  <c:v>1.0333333333333328</c:v>
                </c:pt>
                <c:pt idx="76">
                  <c:v>1.0471111111111104</c:v>
                </c:pt>
                <c:pt idx="77">
                  <c:v>1.0608888888888881</c:v>
                </c:pt>
                <c:pt idx="78">
                  <c:v>1.0746666666666658</c:v>
                </c:pt>
                <c:pt idx="79">
                  <c:v>1.0884444444444434</c:v>
                </c:pt>
                <c:pt idx="80">
                  <c:v>1.1022222222222211</c:v>
                </c:pt>
                <c:pt idx="81">
                  <c:v>1.1159999999999988</c:v>
                </c:pt>
                <c:pt idx="82">
                  <c:v>1.1297777777777764</c:v>
                </c:pt>
                <c:pt idx="83">
                  <c:v>1.1435555555555541</c:v>
                </c:pt>
                <c:pt idx="84">
                  <c:v>1.1573333333333318</c:v>
                </c:pt>
                <c:pt idx="85">
                  <c:v>1.1711111111111094</c:v>
                </c:pt>
                <c:pt idx="86">
                  <c:v>1.1848888888888871</c:v>
                </c:pt>
                <c:pt idx="87">
                  <c:v>1.1986666666666648</c:v>
                </c:pt>
                <c:pt idx="88">
                  <c:v>1.2124444444444424</c:v>
                </c:pt>
                <c:pt idx="89">
                  <c:v>1.2262222222222201</c:v>
                </c:pt>
                <c:pt idx="90">
                  <c:v>1.2399999999999978</c:v>
                </c:pt>
                <c:pt idx="91">
                  <c:v>1.2537777777777754</c:v>
                </c:pt>
                <c:pt idx="92">
                  <c:v>1.2675555555555531</c:v>
                </c:pt>
                <c:pt idx="93">
                  <c:v>1.2813333333333308</c:v>
                </c:pt>
                <c:pt idx="94">
                  <c:v>1.2951111111111084</c:v>
                </c:pt>
                <c:pt idx="95">
                  <c:v>1.3088888888888861</c:v>
                </c:pt>
                <c:pt idx="96">
                  <c:v>1.3226666666666638</c:v>
                </c:pt>
                <c:pt idx="97">
                  <c:v>1.3364444444444414</c:v>
                </c:pt>
                <c:pt idx="98">
                  <c:v>1.3502222222222191</c:v>
                </c:pt>
                <c:pt idx="99">
                  <c:v>1.3639999999999968</c:v>
                </c:pt>
                <c:pt idx="100">
                  <c:v>1.3777777777777744</c:v>
                </c:pt>
                <c:pt idx="101">
                  <c:v>1.3915555555555521</c:v>
                </c:pt>
                <c:pt idx="102">
                  <c:v>1.4053333333333298</c:v>
                </c:pt>
                <c:pt idx="103">
                  <c:v>1.4191111111111074</c:v>
                </c:pt>
                <c:pt idx="104">
                  <c:v>1.4328888888888851</c:v>
                </c:pt>
                <c:pt idx="105">
                  <c:v>1.4466666666666628</c:v>
                </c:pt>
                <c:pt idx="106">
                  <c:v>1.4604444444444404</c:v>
                </c:pt>
                <c:pt idx="107">
                  <c:v>1.4742222222222181</c:v>
                </c:pt>
                <c:pt idx="108">
                  <c:v>1.4879999999999958</c:v>
                </c:pt>
                <c:pt idx="109">
                  <c:v>1.5017777777777734</c:v>
                </c:pt>
                <c:pt idx="110">
                  <c:v>1.5155555555555511</c:v>
                </c:pt>
                <c:pt idx="111">
                  <c:v>1.5293333333333288</c:v>
                </c:pt>
                <c:pt idx="112">
                  <c:v>1.5431111111111064</c:v>
                </c:pt>
                <c:pt idx="113">
                  <c:v>1.5568888888888841</c:v>
                </c:pt>
                <c:pt idx="114">
                  <c:v>1.5706666666666618</c:v>
                </c:pt>
                <c:pt idx="115">
                  <c:v>1.5844444444444394</c:v>
                </c:pt>
                <c:pt idx="116">
                  <c:v>1.5982222222222171</c:v>
                </c:pt>
                <c:pt idx="117">
                  <c:v>1.6119999999999948</c:v>
                </c:pt>
                <c:pt idx="118">
                  <c:v>1.6257777777777724</c:v>
                </c:pt>
                <c:pt idx="119">
                  <c:v>1.6395555555555501</c:v>
                </c:pt>
                <c:pt idx="120">
                  <c:v>1.6533333333333278</c:v>
                </c:pt>
                <c:pt idx="121">
                  <c:v>1.6671111111111054</c:v>
                </c:pt>
                <c:pt idx="122">
                  <c:v>1.6808888888888831</c:v>
                </c:pt>
                <c:pt idx="123">
                  <c:v>1.6946666666666608</c:v>
                </c:pt>
                <c:pt idx="124">
                  <c:v>1.7084444444444384</c:v>
                </c:pt>
                <c:pt idx="125">
                  <c:v>1.7222222222222161</c:v>
                </c:pt>
                <c:pt idx="126">
                  <c:v>1.7359999999999938</c:v>
                </c:pt>
                <c:pt idx="127">
                  <c:v>1.7497777777777714</c:v>
                </c:pt>
                <c:pt idx="128">
                  <c:v>1.7635555555555491</c:v>
                </c:pt>
                <c:pt idx="129">
                  <c:v>1.7773333333333268</c:v>
                </c:pt>
                <c:pt idx="130">
                  <c:v>1.7911111111111044</c:v>
                </c:pt>
                <c:pt idx="131">
                  <c:v>1.8048888888888821</c:v>
                </c:pt>
                <c:pt idx="132">
                  <c:v>1.8186666666666598</c:v>
                </c:pt>
                <c:pt idx="133">
                  <c:v>1.8324444444444374</c:v>
                </c:pt>
                <c:pt idx="134">
                  <c:v>1.8462222222222151</c:v>
                </c:pt>
                <c:pt idx="135">
                  <c:v>1.8599999999999928</c:v>
                </c:pt>
                <c:pt idx="136">
                  <c:v>1.8737777777777704</c:v>
                </c:pt>
                <c:pt idx="137">
                  <c:v>1.8875555555555481</c:v>
                </c:pt>
                <c:pt idx="138">
                  <c:v>1.9013333333333258</c:v>
                </c:pt>
                <c:pt idx="139">
                  <c:v>1.9151111111111034</c:v>
                </c:pt>
                <c:pt idx="140">
                  <c:v>1.9288888888888811</c:v>
                </c:pt>
                <c:pt idx="141">
                  <c:v>1.9426666666666588</c:v>
                </c:pt>
                <c:pt idx="142">
                  <c:v>1.9564444444444364</c:v>
                </c:pt>
                <c:pt idx="143">
                  <c:v>1.9702222222222141</c:v>
                </c:pt>
                <c:pt idx="144">
                  <c:v>1.9839999999999918</c:v>
                </c:pt>
                <c:pt idx="145">
                  <c:v>1.9977777777777694</c:v>
                </c:pt>
                <c:pt idx="146">
                  <c:v>2.0115555555555473</c:v>
                </c:pt>
                <c:pt idx="147">
                  <c:v>2.0253333333333252</c:v>
                </c:pt>
                <c:pt idx="148">
                  <c:v>2.0391111111111031</c:v>
                </c:pt>
                <c:pt idx="149">
                  <c:v>2.052888888888881</c:v>
                </c:pt>
                <c:pt idx="150">
                  <c:v>2.0666666666666589</c:v>
                </c:pt>
                <c:pt idx="151">
                  <c:v>2.0804444444444368</c:v>
                </c:pt>
                <c:pt idx="152">
                  <c:v>2.0942222222222147</c:v>
                </c:pt>
                <c:pt idx="153">
                  <c:v>2.1079999999999925</c:v>
                </c:pt>
                <c:pt idx="154">
                  <c:v>2.1217777777777704</c:v>
                </c:pt>
                <c:pt idx="155">
                  <c:v>2.1355555555555483</c:v>
                </c:pt>
                <c:pt idx="156">
                  <c:v>2.1493333333333262</c:v>
                </c:pt>
                <c:pt idx="157">
                  <c:v>2.1631111111111041</c:v>
                </c:pt>
                <c:pt idx="158">
                  <c:v>2.176888888888882</c:v>
                </c:pt>
                <c:pt idx="159">
                  <c:v>2.1906666666666599</c:v>
                </c:pt>
                <c:pt idx="160">
                  <c:v>2.2044444444444378</c:v>
                </c:pt>
                <c:pt idx="161">
                  <c:v>2.2182222222222157</c:v>
                </c:pt>
                <c:pt idx="162">
                  <c:v>2.2319999999999935</c:v>
                </c:pt>
                <c:pt idx="163">
                  <c:v>2.2457777777777714</c:v>
                </c:pt>
                <c:pt idx="164">
                  <c:v>2.2595555555555493</c:v>
                </c:pt>
                <c:pt idx="165">
                  <c:v>2.2733333333333272</c:v>
                </c:pt>
                <c:pt idx="166">
                  <c:v>2.2871111111111051</c:v>
                </c:pt>
                <c:pt idx="167">
                  <c:v>2.300888888888883</c:v>
                </c:pt>
                <c:pt idx="168">
                  <c:v>2.3146666666666609</c:v>
                </c:pt>
                <c:pt idx="169">
                  <c:v>2.3284444444444388</c:v>
                </c:pt>
                <c:pt idx="170">
                  <c:v>2.3422222222222167</c:v>
                </c:pt>
                <c:pt idx="171">
                  <c:v>2.3559999999999945</c:v>
                </c:pt>
                <c:pt idx="172">
                  <c:v>2.3697777777777724</c:v>
                </c:pt>
                <c:pt idx="173">
                  <c:v>2.3835555555555503</c:v>
                </c:pt>
                <c:pt idx="174">
                  <c:v>2.3973333333333282</c:v>
                </c:pt>
                <c:pt idx="175">
                  <c:v>2.4111111111111061</c:v>
                </c:pt>
                <c:pt idx="176">
                  <c:v>2.424888888888884</c:v>
                </c:pt>
                <c:pt idx="177">
                  <c:v>2.4386666666666619</c:v>
                </c:pt>
                <c:pt idx="178">
                  <c:v>2.4524444444444398</c:v>
                </c:pt>
                <c:pt idx="179">
                  <c:v>2.4662222222222177</c:v>
                </c:pt>
                <c:pt idx="180">
                  <c:v>2.4799999999999955</c:v>
                </c:pt>
                <c:pt idx="181">
                  <c:v>2.4937777777777734</c:v>
                </c:pt>
                <c:pt idx="182">
                  <c:v>2.5075555555555513</c:v>
                </c:pt>
                <c:pt idx="183">
                  <c:v>2.5213333333333292</c:v>
                </c:pt>
                <c:pt idx="184">
                  <c:v>2.5351111111111071</c:v>
                </c:pt>
                <c:pt idx="185">
                  <c:v>2.548888888888885</c:v>
                </c:pt>
                <c:pt idx="186">
                  <c:v>2.5626666666666629</c:v>
                </c:pt>
                <c:pt idx="187">
                  <c:v>2.5764444444444408</c:v>
                </c:pt>
                <c:pt idx="188">
                  <c:v>2.5902222222222187</c:v>
                </c:pt>
                <c:pt idx="189">
                  <c:v>2.6039999999999965</c:v>
                </c:pt>
                <c:pt idx="190">
                  <c:v>2.6177777777777744</c:v>
                </c:pt>
                <c:pt idx="191">
                  <c:v>2.6315555555555523</c:v>
                </c:pt>
                <c:pt idx="192">
                  <c:v>2.6453333333333302</c:v>
                </c:pt>
                <c:pt idx="193">
                  <c:v>2.6591111111111081</c:v>
                </c:pt>
                <c:pt idx="194">
                  <c:v>2.672888888888886</c:v>
                </c:pt>
                <c:pt idx="195">
                  <c:v>2.6866666666666639</c:v>
                </c:pt>
                <c:pt idx="196">
                  <c:v>2.7004444444444418</c:v>
                </c:pt>
                <c:pt idx="197">
                  <c:v>2.7142222222222196</c:v>
                </c:pt>
                <c:pt idx="198">
                  <c:v>2.7279999999999975</c:v>
                </c:pt>
                <c:pt idx="199">
                  <c:v>2.7417777777777754</c:v>
                </c:pt>
                <c:pt idx="200">
                  <c:v>2.7555555555555533</c:v>
                </c:pt>
                <c:pt idx="201">
                  <c:v>2.7693333333333312</c:v>
                </c:pt>
                <c:pt idx="202">
                  <c:v>2.7831111111111091</c:v>
                </c:pt>
                <c:pt idx="203">
                  <c:v>2.796888888888887</c:v>
                </c:pt>
                <c:pt idx="204">
                  <c:v>2.8106666666666649</c:v>
                </c:pt>
                <c:pt idx="205">
                  <c:v>2.8244444444444428</c:v>
                </c:pt>
                <c:pt idx="206">
                  <c:v>2.8382222222222206</c:v>
                </c:pt>
                <c:pt idx="207">
                  <c:v>2.8519999999999985</c:v>
                </c:pt>
                <c:pt idx="208">
                  <c:v>2.8657777777777764</c:v>
                </c:pt>
                <c:pt idx="209">
                  <c:v>2.8795555555555543</c:v>
                </c:pt>
                <c:pt idx="210">
                  <c:v>2.8933333333333322</c:v>
                </c:pt>
                <c:pt idx="211">
                  <c:v>2.9071111111111101</c:v>
                </c:pt>
                <c:pt idx="212">
                  <c:v>2.920888888888888</c:v>
                </c:pt>
                <c:pt idx="213">
                  <c:v>2.9346666666666659</c:v>
                </c:pt>
                <c:pt idx="214">
                  <c:v>2.9484444444444438</c:v>
                </c:pt>
                <c:pt idx="215">
                  <c:v>2.9622222222222216</c:v>
                </c:pt>
                <c:pt idx="216">
                  <c:v>2.9759999999999995</c:v>
                </c:pt>
                <c:pt idx="217">
                  <c:v>2.9897777777777774</c:v>
                </c:pt>
                <c:pt idx="218">
                  <c:v>3.0035555555555553</c:v>
                </c:pt>
                <c:pt idx="219">
                  <c:v>3.0173333333333332</c:v>
                </c:pt>
                <c:pt idx="220">
                  <c:v>3.0311111111111111</c:v>
                </c:pt>
                <c:pt idx="221">
                  <c:v>3.044888888888889</c:v>
                </c:pt>
                <c:pt idx="222">
                  <c:v>3.0586666666666669</c:v>
                </c:pt>
                <c:pt idx="223">
                  <c:v>3.0724444444444448</c:v>
                </c:pt>
                <c:pt idx="224">
                  <c:v>3.0862222222222226</c:v>
                </c:pt>
                <c:pt idx="225">
                  <c:v>3.1000000000000005</c:v>
                </c:pt>
                <c:pt idx="226">
                  <c:v>3.1137777777777784</c:v>
                </c:pt>
                <c:pt idx="227">
                  <c:v>3.1275555555555563</c:v>
                </c:pt>
                <c:pt idx="228">
                  <c:v>3.1413333333333342</c:v>
                </c:pt>
                <c:pt idx="229">
                  <c:v>3.1551111111111121</c:v>
                </c:pt>
                <c:pt idx="230">
                  <c:v>3.16888888888889</c:v>
                </c:pt>
                <c:pt idx="231">
                  <c:v>3.1826666666666679</c:v>
                </c:pt>
                <c:pt idx="232">
                  <c:v>3.1964444444444458</c:v>
                </c:pt>
                <c:pt idx="233">
                  <c:v>3.2102222222222236</c:v>
                </c:pt>
                <c:pt idx="234">
                  <c:v>3.2240000000000015</c:v>
                </c:pt>
                <c:pt idx="235">
                  <c:v>3.2377777777777794</c:v>
                </c:pt>
                <c:pt idx="236">
                  <c:v>3.2515555555555573</c:v>
                </c:pt>
                <c:pt idx="237">
                  <c:v>3.2653333333333352</c:v>
                </c:pt>
                <c:pt idx="238">
                  <c:v>3.2791111111111131</c:v>
                </c:pt>
                <c:pt idx="239">
                  <c:v>3.292888888888891</c:v>
                </c:pt>
                <c:pt idx="240">
                  <c:v>3.3066666666666689</c:v>
                </c:pt>
                <c:pt idx="241">
                  <c:v>3.3204444444444468</c:v>
                </c:pt>
                <c:pt idx="242">
                  <c:v>3.3342222222222246</c:v>
                </c:pt>
                <c:pt idx="243">
                  <c:v>3.3480000000000025</c:v>
                </c:pt>
                <c:pt idx="244">
                  <c:v>3.3617777777777804</c:v>
                </c:pt>
                <c:pt idx="245">
                  <c:v>3.3755555555555583</c:v>
                </c:pt>
                <c:pt idx="246">
                  <c:v>3.3893333333333362</c:v>
                </c:pt>
                <c:pt idx="247">
                  <c:v>3.4031111111111141</c:v>
                </c:pt>
                <c:pt idx="248">
                  <c:v>3.416888888888892</c:v>
                </c:pt>
                <c:pt idx="249">
                  <c:v>3.4306666666666699</c:v>
                </c:pt>
                <c:pt idx="250">
                  <c:v>3.4444444444444478</c:v>
                </c:pt>
                <c:pt idx="251">
                  <c:v>3.4582222222222256</c:v>
                </c:pt>
                <c:pt idx="252">
                  <c:v>3.4720000000000035</c:v>
                </c:pt>
                <c:pt idx="253">
                  <c:v>3.4857777777777814</c:v>
                </c:pt>
                <c:pt idx="254">
                  <c:v>3.4995555555555593</c:v>
                </c:pt>
                <c:pt idx="255">
                  <c:v>3.5133333333333372</c:v>
                </c:pt>
                <c:pt idx="256">
                  <c:v>3.5271111111111151</c:v>
                </c:pt>
                <c:pt idx="257">
                  <c:v>3.540888888888893</c:v>
                </c:pt>
                <c:pt idx="258">
                  <c:v>3.5546666666666709</c:v>
                </c:pt>
                <c:pt idx="259">
                  <c:v>3.5684444444444487</c:v>
                </c:pt>
                <c:pt idx="260">
                  <c:v>3.5822222222222266</c:v>
                </c:pt>
                <c:pt idx="261">
                  <c:v>3.5960000000000045</c:v>
                </c:pt>
                <c:pt idx="262">
                  <c:v>3.6097777777777824</c:v>
                </c:pt>
                <c:pt idx="263">
                  <c:v>3.6235555555555603</c:v>
                </c:pt>
                <c:pt idx="264">
                  <c:v>3.6373333333333382</c:v>
                </c:pt>
                <c:pt idx="265">
                  <c:v>3.6511111111111161</c:v>
                </c:pt>
                <c:pt idx="266">
                  <c:v>3.664888888888894</c:v>
                </c:pt>
                <c:pt idx="267">
                  <c:v>3.6786666666666719</c:v>
                </c:pt>
                <c:pt idx="268">
                  <c:v>3.6924444444444497</c:v>
                </c:pt>
                <c:pt idx="269">
                  <c:v>3.7062222222222276</c:v>
                </c:pt>
                <c:pt idx="270">
                  <c:v>3.7200000000000055</c:v>
                </c:pt>
                <c:pt idx="271">
                  <c:v>3.7337777777777834</c:v>
                </c:pt>
                <c:pt idx="272">
                  <c:v>3.7475555555555613</c:v>
                </c:pt>
                <c:pt idx="273">
                  <c:v>3.7613333333333392</c:v>
                </c:pt>
                <c:pt idx="274">
                  <c:v>3.7751111111111171</c:v>
                </c:pt>
                <c:pt idx="275">
                  <c:v>3.788888888888895</c:v>
                </c:pt>
                <c:pt idx="276">
                  <c:v>3.8026666666666729</c:v>
                </c:pt>
                <c:pt idx="277">
                  <c:v>3.8164444444444507</c:v>
                </c:pt>
                <c:pt idx="278">
                  <c:v>3.8302222222222286</c:v>
                </c:pt>
                <c:pt idx="279">
                  <c:v>3.8440000000000065</c:v>
                </c:pt>
                <c:pt idx="280">
                  <c:v>3.8577777777777844</c:v>
                </c:pt>
                <c:pt idx="281">
                  <c:v>3.8715555555555623</c:v>
                </c:pt>
                <c:pt idx="282">
                  <c:v>3.8853333333333402</c:v>
                </c:pt>
                <c:pt idx="283">
                  <c:v>3.8991111111111181</c:v>
                </c:pt>
                <c:pt idx="284">
                  <c:v>3.912888888888896</c:v>
                </c:pt>
                <c:pt idx="285">
                  <c:v>3.9266666666666739</c:v>
                </c:pt>
                <c:pt idx="286">
                  <c:v>3.9404444444444517</c:v>
                </c:pt>
                <c:pt idx="287">
                  <c:v>3.9542222222222296</c:v>
                </c:pt>
                <c:pt idx="288">
                  <c:v>3.9680000000000075</c:v>
                </c:pt>
                <c:pt idx="289">
                  <c:v>3.9817777777777854</c:v>
                </c:pt>
                <c:pt idx="290">
                  <c:v>3.9955555555555633</c:v>
                </c:pt>
                <c:pt idx="291">
                  <c:v>4.0093333333333412</c:v>
                </c:pt>
                <c:pt idx="292">
                  <c:v>4.0231111111111186</c:v>
                </c:pt>
                <c:pt idx="293">
                  <c:v>4.0368888888888961</c:v>
                </c:pt>
                <c:pt idx="294">
                  <c:v>4.0506666666666735</c:v>
                </c:pt>
                <c:pt idx="295">
                  <c:v>4.064444444444451</c:v>
                </c:pt>
                <c:pt idx="296">
                  <c:v>4.0782222222222284</c:v>
                </c:pt>
                <c:pt idx="297">
                  <c:v>4.0920000000000059</c:v>
                </c:pt>
                <c:pt idx="298">
                  <c:v>4.1057777777777833</c:v>
                </c:pt>
                <c:pt idx="299">
                  <c:v>4.1195555555555607</c:v>
                </c:pt>
                <c:pt idx="300">
                  <c:v>4.1333333333333382</c:v>
                </c:pt>
                <c:pt idx="301">
                  <c:v>4.1471111111111156</c:v>
                </c:pt>
                <c:pt idx="302">
                  <c:v>4.1608888888888931</c:v>
                </c:pt>
                <c:pt idx="303">
                  <c:v>4.1746666666666705</c:v>
                </c:pt>
                <c:pt idx="304">
                  <c:v>4.188444444444448</c:v>
                </c:pt>
                <c:pt idx="305">
                  <c:v>4.2022222222222254</c:v>
                </c:pt>
                <c:pt idx="306">
                  <c:v>4.2160000000000029</c:v>
                </c:pt>
                <c:pt idx="307">
                  <c:v>4.2297777777777803</c:v>
                </c:pt>
                <c:pt idx="308">
                  <c:v>4.2435555555555577</c:v>
                </c:pt>
                <c:pt idx="309">
                  <c:v>4.2573333333333352</c:v>
                </c:pt>
                <c:pt idx="310">
                  <c:v>4.2711111111111126</c:v>
                </c:pt>
                <c:pt idx="311">
                  <c:v>4.2848888888888901</c:v>
                </c:pt>
                <c:pt idx="312">
                  <c:v>4.2986666666666675</c:v>
                </c:pt>
                <c:pt idx="313">
                  <c:v>4.312444444444445</c:v>
                </c:pt>
                <c:pt idx="314">
                  <c:v>4.3262222222222224</c:v>
                </c:pt>
                <c:pt idx="315">
                  <c:v>4.34</c:v>
                </c:pt>
                <c:pt idx="316">
                  <c:v>4.3537777777777773</c:v>
                </c:pt>
                <c:pt idx="317">
                  <c:v>4.3675555555555547</c:v>
                </c:pt>
                <c:pt idx="318">
                  <c:v>4.3813333333333322</c:v>
                </c:pt>
                <c:pt idx="319">
                  <c:v>4.3951111111111096</c:v>
                </c:pt>
                <c:pt idx="320">
                  <c:v>4.4088888888888871</c:v>
                </c:pt>
                <c:pt idx="321">
                  <c:v>4.4226666666666645</c:v>
                </c:pt>
                <c:pt idx="322">
                  <c:v>4.436444444444442</c:v>
                </c:pt>
                <c:pt idx="323">
                  <c:v>4.4502222222222194</c:v>
                </c:pt>
                <c:pt idx="324">
                  <c:v>4.4639999999999969</c:v>
                </c:pt>
                <c:pt idx="325">
                  <c:v>4.4777777777777743</c:v>
                </c:pt>
                <c:pt idx="326">
                  <c:v>4.4915555555555517</c:v>
                </c:pt>
                <c:pt idx="327">
                  <c:v>4.5053333333333292</c:v>
                </c:pt>
                <c:pt idx="328">
                  <c:v>4.5191111111111066</c:v>
                </c:pt>
                <c:pt idx="329">
                  <c:v>4.5328888888888841</c:v>
                </c:pt>
                <c:pt idx="330">
                  <c:v>4.5466666666666615</c:v>
                </c:pt>
                <c:pt idx="331">
                  <c:v>4.560444444444439</c:v>
                </c:pt>
                <c:pt idx="332">
                  <c:v>4.5742222222222164</c:v>
                </c:pt>
                <c:pt idx="333">
                  <c:v>4.5879999999999939</c:v>
                </c:pt>
                <c:pt idx="334">
                  <c:v>4.6017777777777713</c:v>
                </c:pt>
                <c:pt idx="335">
                  <c:v>4.6155555555555488</c:v>
                </c:pt>
                <c:pt idx="336">
                  <c:v>4.6293333333333262</c:v>
                </c:pt>
                <c:pt idx="337">
                  <c:v>4.6431111111111036</c:v>
                </c:pt>
                <c:pt idx="338">
                  <c:v>4.6568888888888811</c:v>
                </c:pt>
                <c:pt idx="339">
                  <c:v>4.6706666666666585</c:v>
                </c:pt>
                <c:pt idx="340">
                  <c:v>4.684444444444436</c:v>
                </c:pt>
                <c:pt idx="341">
                  <c:v>4.6982222222222134</c:v>
                </c:pt>
                <c:pt idx="342">
                  <c:v>4.7119999999999909</c:v>
                </c:pt>
                <c:pt idx="343">
                  <c:v>4.7257777777777683</c:v>
                </c:pt>
                <c:pt idx="344">
                  <c:v>4.7395555555555458</c:v>
                </c:pt>
                <c:pt idx="345">
                  <c:v>4.7533333333333232</c:v>
                </c:pt>
                <c:pt idx="346">
                  <c:v>4.7671111111111006</c:v>
                </c:pt>
                <c:pt idx="347">
                  <c:v>4.7808888888888781</c:v>
                </c:pt>
                <c:pt idx="348">
                  <c:v>4.7946666666666555</c:v>
                </c:pt>
                <c:pt idx="349">
                  <c:v>4.808444444444433</c:v>
                </c:pt>
                <c:pt idx="350">
                  <c:v>4.8222222222222104</c:v>
                </c:pt>
                <c:pt idx="351">
                  <c:v>4.8359999999999879</c:v>
                </c:pt>
                <c:pt idx="352">
                  <c:v>4.8497777777777653</c:v>
                </c:pt>
                <c:pt idx="353">
                  <c:v>4.8635555555555428</c:v>
                </c:pt>
                <c:pt idx="354">
                  <c:v>4.8773333333333202</c:v>
                </c:pt>
                <c:pt idx="355">
                  <c:v>4.8911111111110976</c:v>
                </c:pt>
                <c:pt idx="356">
                  <c:v>4.9048888888888751</c:v>
                </c:pt>
                <c:pt idx="357">
                  <c:v>4.9186666666666525</c:v>
                </c:pt>
                <c:pt idx="358">
                  <c:v>4.93244444444443</c:v>
                </c:pt>
                <c:pt idx="359">
                  <c:v>4.9462222222222074</c:v>
                </c:pt>
                <c:pt idx="360">
                  <c:v>4.9599999999999849</c:v>
                </c:pt>
                <c:pt idx="361">
                  <c:v>4.9737777777777623</c:v>
                </c:pt>
                <c:pt idx="362">
                  <c:v>4.9875555555555398</c:v>
                </c:pt>
                <c:pt idx="363">
                  <c:v>5.0013333333333172</c:v>
                </c:pt>
                <c:pt idx="364">
                  <c:v>5.0151111111110946</c:v>
                </c:pt>
                <c:pt idx="365">
                  <c:v>5.0288888888888721</c:v>
                </c:pt>
                <c:pt idx="366">
                  <c:v>5.0426666666666495</c:v>
                </c:pt>
                <c:pt idx="367">
                  <c:v>5.056444444444427</c:v>
                </c:pt>
                <c:pt idx="368">
                  <c:v>5.0702222222222044</c:v>
                </c:pt>
                <c:pt idx="369">
                  <c:v>5.0839999999999819</c:v>
                </c:pt>
                <c:pt idx="370">
                  <c:v>5.0977777777777593</c:v>
                </c:pt>
                <c:pt idx="371">
                  <c:v>5.1115555555555368</c:v>
                </c:pt>
                <c:pt idx="372">
                  <c:v>5.1253333333333142</c:v>
                </c:pt>
                <c:pt idx="373">
                  <c:v>5.1391111111110916</c:v>
                </c:pt>
                <c:pt idx="374">
                  <c:v>5.1528888888888691</c:v>
                </c:pt>
                <c:pt idx="375">
                  <c:v>5.1666666666666465</c:v>
                </c:pt>
                <c:pt idx="376">
                  <c:v>5.180444444444424</c:v>
                </c:pt>
                <c:pt idx="377">
                  <c:v>5.1942222222222014</c:v>
                </c:pt>
                <c:pt idx="378">
                  <c:v>5.2079999999999789</c:v>
                </c:pt>
                <c:pt idx="379">
                  <c:v>5.2217777777777563</c:v>
                </c:pt>
                <c:pt idx="380">
                  <c:v>5.2355555555555338</c:v>
                </c:pt>
                <c:pt idx="381">
                  <c:v>5.2493333333333112</c:v>
                </c:pt>
                <c:pt idx="382">
                  <c:v>5.2631111111110886</c:v>
                </c:pt>
                <c:pt idx="383">
                  <c:v>5.2768888888888661</c:v>
                </c:pt>
                <c:pt idx="384">
                  <c:v>5.2906666666666435</c:v>
                </c:pt>
                <c:pt idx="385">
                  <c:v>5.304444444444421</c:v>
                </c:pt>
                <c:pt idx="386">
                  <c:v>5.3182222222221984</c:v>
                </c:pt>
                <c:pt idx="387">
                  <c:v>5.3319999999999759</c:v>
                </c:pt>
                <c:pt idx="388">
                  <c:v>5.3457777777777533</c:v>
                </c:pt>
                <c:pt idx="389">
                  <c:v>5.3595555555555308</c:v>
                </c:pt>
                <c:pt idx="390">
                  <c:v>5.3733333333333082</c:v>
                </c:pt>
                <c:pt idx="391">
                  <c:v>5.3871111111110856</c:v>
                </c:pt>
                <c:pt idx="392">
                  <c:v>5.4008888888888631</c:v>
                </c:pt>
                <c:pt idx="393">
                  <c:v>5.4146666666666405</c:v>
                </c:pt>
                <c:pt idx="394">
                  <c:v>5.428444444444418</c:v>
                </c:pt>
                <c:pt idx="395">
                  <c:v>5.4422222222221954</c:v>
                </c:pt>
                <c:pt idx="396">
                  <c:v>5.4559999999999729</c:v>
                </c:pt>
                <c:pt idx="397">
                  <c:v>5.4697777777777503</c:v>
                </c:pt>
                <c:pt idx="398">
                  <c:v>5.4835555555555278</c:v>
                </c:pt>
                <c:pt idx="399">
                  <c:v>5.4973333333333052</c:v>
                </c:pt>
                <c:pt idx="400">
                  <c:v>5.5111111111110826</c:v>
                </c:pt>
                <c:pt idx="401">
                  <c:v>5.5248888888888601</c:v>
                </c:pt>
                <c:pt idx="402">
                  <c:v>5.5386666666666375</c:v>
                </c:pt>
                <c:pt idx="403">
                  <c:v>5.552444444444415</c:v>
                </c:pt>
                <c:pt idx="404">
                  <c:v>5.5662222222221924</c:v>
                </c:pt>
                <c:pt idx="405">
                  <c:v>5.5799999999999699</c:v>
                </c:pt>
                <c:pt idx="406">
                  <c:v>5.5937777777777473</c:v>
                </c:pt>
                <c:pt idx="407">
                  <c:v>5.6075555555555248</c:v>
                </c:pt>
                <c:pt idx="408">
                  <c:v>5.6213333333333022</c:v>
                </c:pt>
                <c:pt idx="409">
                  <c:v>5.6351111111110797</c:v>
                </c:pt>
                <c:pt idx="410">
                  <c:v>5.6488888888888571</c:v>
                </c:pt>
                <c:pt idx="411">
                  <c:v>5.6626666666666345</c:v>
                </c:pt>
                <c:pt idx="412">
                  <c:v>5.676444444444412</c:v>
                </c:pt>
                <c:pt idx="413">
                  <c:v>5.6902222222221894</c:v>
                </c:pt>
                <c:pt idx="414">
                  <c:v>5.7039999999999669</c:v>
                </c:pt>
                <c:pt idx="415">
                  <c:v>5.7177777777777443</c:v>
                </c:pt>
                <c:pt idx="416">
                  <c:v>5.7315555555555218</c:v>
                </c:pt>
                <c:pt idx="417">
                  <c:v>5.7453333333332992</c:v>
                </c:pt>
                <c:pt idx="418">
                  <c:v>5.7591111111110767</c:v>
                </c:pt>
                <c:pt idx="419">
                  <c:v>5.7728888888888541</c:v>
                </c:pt>
                <c:pt idx="420">
                  <c:v>5.7866666666666315</c:v>
                </c:pt>
                <c:pt idx="421">
                  <c:v>5.800444444444409</c:v>
                </c:pt>
                <c:pt idx="422">
                  <c:v>5.8142222222221864</c:v>
                </c:pt>
                <c:pt idx="423">
                  <c:v>5.8279999999999639</c:v>
                </c:pt>
                <c:pt idx="424">
                  <c:v>5.8417777777777413</c:v>
                </c:pt>
                <c:pt idx="425">
                  <c:v>5.8555555555555188</c:v>
                </c:pt>
                <c:pt idx="426">
                  <c:v>5.8693333333332962</c:v>
                </c:pt>
                <c:pt idx="427">
                  <c:v>5.8831111111110737</c:v>
                </c:pt>
                <c:pt idx="428">
                  <c:v>5.8968888888888511</c:v>
                </c:pt>
                <c:pt idx="429">
                  <c:v>5.9106666666666285</c:v>
                </c:pt>
                <c:pt idx="430">
                  <c:v>5.924444444444406</c:v>
                </c:pt>
                <c:pt idx="431">
                  <c:v>5.9382222222221834</c:v>
                </c:pt>
                <c:pt idx="432">
                  <c:v>5.9519999999999609</c:v>
                </c:pt>
                <c:pt idx="433">
                  <c:v>5.9657777777777383</c:v>
                </c:pt>
                <c:pt idx="434">
                  <c:v>5.9795555555555158</c:v>
                </c:pt>
                <c:pt idx="435">
                  <c:v>5.9933333333332932</c:v>
                </c:pt>
                <c:pt idx="436">
                  <c:v>6.0071111111110707</c:v>
                </c:pt>
                <c:pt idx="437">
                  <c:v>6.0208888888888481</c:v>
                </c:pt>
                <c:pt idx="438">
                  <c:v>6.0346666666666255</c:v>
                </c:pt>
                <c:pt idx="439">
                  <c:v>6.048444444444403</c:v>
                </c:pt>
                <c:pt idx="440">
                  <c:v>6.0622222222221804</c:v>
                </c:pt>
                <c:pt idx="441">
                  <c:v>6.0759999999999579</c:v>
                </c:pt>
                <c:pt idx="442">
                  <c:v>6.0897777777777353</c:v>
                </c:pt>
                <c:pt idx="443">
                  <c:v>6.1035555555555128</c:v>
                </c:pt>
                <c:pt idx="444">
                  <c:v>6.1173333333332902</c:v>
                </c:pt>
                <c:pt idx="445">
                  <c:v>6.1311111111110677</c:v>
                </c:pt>
                <c:pt idx="446">
                  <c:v>6.1448888888888451</c:v>
                </c:pt>
                <c:pt idx="447">
                  <c:v>6.1586666666666225</c:v>
                </c:pt>
                <c:pt idx="448">
                  <c:v>6.1724444444444</c:v>
                </c:pt>
                <c:pt idx="449">
                  <c:v>6.1862222222221774</c:v>
                </c:pt>
                <c:pt idx="450">
                  <c:v>6.1999999999999549</c:v>
                </c:pt>
                <c:pt idx="451">
                  <c:v>6.2137777777777323</c:v>
                </c:pt>
                <c:pt idx="452">
                  <c:v>6.2275555555555098</c:v>
                </c:pt>
                <c:pt idx="453">
                  <c:v>6.2413333333332872</c:v>
                </c:pt>
                <c:pt idx="454">
                  <c:v>6.2551111111110647</c:v>
                </c:pt>
                <c:pt idx="455">
                  <c:v>6.2688888888888421</c:v>
                </c:pt>
                <c:pt idx="456">
                  <c:v>6.2826666666666195</c:v>
                </c:pt>
                <c:pt idx="457">
                  <c:v>6.296444444444397</c:v>
                </c:pt>
                <c:pt idx="458">
                  <c:v>6.3102222222221744</c:v>
                </c:pt>
                <c:pt idx="459">
                  <c:v>6.3239999999999519</c:v>
                </c:pt>
                <c:pt idx="460">
                  <c:v>6.3377777777777293</c:v>
                </c:pt>
                <c:pt idx="461">
                  <c:v>6.3515555555555068</c:v>
                </c:pt>
                <c:pt idx="462">
                  <c:v>6.3653333333332842</c:v>
                </c:pt>
                <c:pt idx="463">
                  <c:v>6.3791111111110617</c:v>
                </c:pt>
                <c:pt idx="464">
                  <c:v>6.3928888888888391</c:v>
                </c:pt>
                <c:pt idx="465">
                  <c:v>6.4066666666666165</c:v>
                </c:pt>
                <c:pt idx="466">
                  <c:v>6.420444444444394</c:v>
                </c:pt>
                <c:pt idx="467">
                  <c:v>6.4342222222221714</c:v>
                </c:pt>
                <c:pt idx="468">
                  <c:v>6.4479999999999489</c:v>
                </c:pt>
                <c:pt idx="469">
                  <c:v>6.4617777777777263</c:v>
                </c:pt>
                <c:pt idx="470">
                  <c:v>6.4755555555555038</c:v>
                </c:pt>
                <c:pt idx="471">
                  <c:v>6.4893333333332812</c:v>
                </c:pt>
                <c:pt idx="472">
                  <c:v>6.5031111111110587</c:v>
                </c:pt>
                <c:pt idx="473">
                  <c:v>6.5168888888888361</c:v>
                </c:pt>
                <c:pt idx="474">
                  <c:v>6.5306666666666136</c:v>
                </c:pt>
                <c:pt idx="475">
                  <c:v>6.544444444444391</c:v>
                </c:pt>
                <c:pt idx="476">
                  <c:v>6.5582222222221684</c:v>
                </c:pt>
                <c:pt idx="477">
                  <c:v>6.5719999999999459</c:v>
                </c:pt>
                <c:pt idx="478">
                  <c:v>6.5857777777777233</c:v>
                </c:pt>
                <c:pt idx="479">
                  <c:v>6.5995555555555008</c:v>
                </c:pt>
                <c:pt idx="480">
                  <c:v>6.6133333333332782</c:v>
                </c:pt>
                <c:pt idx="481">
                  <c:v>6.6271111111110557</c:v>
                </c:pt>
                <c:pt idx="482">
                  <c:v>6.6408888888888331</c:v>
                </c:pt>
                <c:pt idx="483">
                  <c:v>6.6546666666666106</c:v>
                </c:pt>
                <c:pt idx="484">
                  <c:v>6.668444444444388</c:v>
                </c:pt>
                <c:pt idx="485">
                  <c:v>6.6822222222221654</c:v>
                </c:pt>
                <c:pt idx="486">
                  <c:v>6.6959999999999429</c:v>
                </c:pt>
                <c:pt idx="487">
                  <c:v>6.7097777777777203</c:v>
                </c:pt>
                <c:pt idx="488">
                  <c:v>6.7235555555554978</c:v>
                </c:pt>
                <c:pt idx="489">
                  <c:v>6.7373333333332752</c:v>
                </c:pt>
                <c:pt idx="490">
                  <c:v>6.7511111111110527</c:v>
                </c:pt>
                <c:pt idx="491">
                  <c:v>6.7648888888888301</c:v>
                </c:pt>
                <c:pt idx="492">
                  <c:v>6.7786666666666076</c:v>
                </c:pt>
                <c:pt idx="493">
                  <c:v>6.792444444444385</c:v>
                </c:pt>
                <c:pt idx="494">
                  <c:v>6.8062222222221624</c:v>
                </c:pt>
                <c:pt idx="495">
                  <c:v>6.8199999999999399</c:v>
                </c:pt>
                <c:pt idx="496">
                  <c:v>6.8337777777777173</c:v>
                </c:pt>
                <c:pt idx="497">
                  <c:v>6.8475555555554948</c:v>
                </c:pt>
                <c:pt idx="498">
                  <c:v>6.8613333333332722</c:v>
                </c:pt>
                <c:pt idx="499">
                  <c:v>6.8751111111110497</c:v>
                </c:pt>
                <c:pt idx="500">
                  <c:v>6.8888888888888271</c:v>
                </c:pt>
                <c:pt idx="501">
                  <c:v>6.9026666666666046</c:v>
                </c:pt>
                <c:pt idx="502">
                  <c:v>6.916444444444382</c:v>
                </c:pt>
                <c:pt idx="503">
                  <c:v>6.9302222222221594</c:v>
                </c:pt>
                <c:pt idx="504">
                  <c:v>6.9439999999999369</c:v>
                </c:pt>
                <c:pt idx="505">
                  <c:v>6.9577777777777143</c:v>
                </c:pt>
                <c:pt idx="506">
                  <c:v>6.9715555555554918</c:v>
                </c:pt>
                <c:pt idx="507">
                  <c:v>6.9853333333332692</c:v>
                </c:pt>
                <c:pt idx="508">
                  <c:v>6.9991111111110467</c:v>
                </c:pt>
                <c:pt idx="509">
                  <c:v>7.0128888888888241</c:v>
                </c:pt>
                <c:pt idx="510">
                  <c:v>7.0266666666666016</c:v>
                </c:pt>
                <c:pt idx="511">
                  <c:v>7.040444444444379</c:v>
                </c:pt>
                <c:pt idx="512">
                  <c:v>7.0542222222221564</c:v>
                </c:pt>
                <c:pt idx="513">
                  <c:v>7.0679999999999339</c:v>
                </c:pt>
                <c:pt idx="514">
                  <c:v>7.0817777777777113</c:v>
                </c:pt>
                <c:pt idx="515">
                  <c:v>7.0955555555554888</c:v>
                </c:pt>
                <c:pt idx="516">
                  <c:v>7.1093333333332662</c:v>
                </c:pt>
                <c:pt idx="517">
                  <c:v>7.1231111111110437</c:v>
                </c:pt>
                <c:pt idx="518">
                  <c:v>7.1368888888888211</c:v>
                </c:pt>
                <c:pt idx="519">
                  <c:v>7.1506666666665986</c:v>
                </c:pt>
                <c:pt idx="520">
                  <c:v>7.164444444444376</c:v>
                </c:pt>
                <c:pt idx="521">
                  <c:v>7.1782222222221534</c:v>
                </c:pt>
                <c:pt idx="522">
                  <c:v>7.1919999999999309</c:v>
                </c:pt>
                <c:pt idx="523">
                  <c:v>7.2057777777777083</c:v>
                </c:pt>
                <c:pt idx="524">
                  <c:v>7.2195555555554858</c:v>
                </c:pt>
                <c:pt idx="525">
                  <c:v>7.2333333333332632</c:v>
                </c:pt>
                <c:pt idx="526">
                  <c:v>7.2471111111110407</c:v>
                </c:pt>
                <c:pt idx="527">
                  <c:v>7.2608888888888181</c:v>
                </c:pt>
                <c:pt idx="528">
                  <c:v>7.2746666666665956</c:v>
                </c:pt>
                <c:pt idx="529">
                  <c:v>7.288444444444373</c:v>
                </c:pt>
                <c:pt idx="530">
                  <c:v>7.3022222222221504</c:v>
                </c:pt>
                <c:pt idx="531">
                  <c:v>7.3159999999999279</c:v>
                </c:pt>
                <c:pt idx="532">
                  <c:v>7.3297777777777053</c:v>
                </c:pt>
                <c:pt idx="533">
                  <c:v>7.3435555555554828</c:v>
                </c:pt>
                <c:pt idx="534">
                  <c:v>7.3573333333332602</c:v>
                </c:pt>
                <c:pt idx="535">
                  <c:v>7.3711111111110377</c:v>
                </c:pt>
                <c:pt idx="536">
                  <c:v>7.3848888888888151</c:v>
                </c:pt>
                <c:pt idx="537">
                  <c:v>7.3986666666665926</c:v>
                </c:pt>
                <c:pt idx="538">
                  <c:v>7.41244444444437</c:v>
                </c:pt>
                <c:pt idx="539">
                  <c:v>7.4262222222221475</c:v>
                </c:pt>
                <c:pt idx="540">
                  <c:v>7.4399999999999249</c:v>
                </c:pt>
                <c:pt idx="541">
                  <c:v>7.4537777777777023</c:v>
                </c:pt>
                <c:pt idx="542">
                  <c:v>7.4675555555554798</c:v>
                </c:pt>
                <c:pt idx="543">
                  <c:v>7.4813333333332572</c:v>
                </c:pt>
                <c:pt idx="544">
                  <c:v>7.4951111111110347</c:v>
                </c:pt>
                <c:pt idx="545">
                  <c:v>7.5088888888888121</c:v>
                </c:pt>
                <c:pt idx="546">
                  <c:v>7.5226666666665896</c:v>
                </c:pt>
                <c:pt idx="547">
                  <c:v>7.536444444444367</c:v>
                </c:pt>
                <c:pt idx="548">
                  <c:v>7.5502222222221445</c:v>
                </c:pt>
                <c:pt idx="549">
                  <c:v>7.5639999999999219</c:v>
                </c:pt>
                <c:pt idx="550">
                  <c:v>7.5777777777776993</c:v>
                </c:pt>
                <c:pt idx="551">
                  <c:v>7.5915555555554768</c:v>
                </c:pt>
                <c:pt idx="552">
                  <c:v>7.6053333333332542</c:v>
                </c:pt>
                <c:pt idx="553">
                  <c:v>7.6191111111110317</c:v>
                </c:pt>
                <c:pt idx="554">
                  <c:v>7.6328888888888091</c:v>
                </c:pt>
                <c:pt idx="555">
                  <c:v>7.6466666666665866</c:v>
                </c:pt>
                <c:pt idx="556">
                  <c:v>7.660444444444364</c:v>
                </c:pt>
                <c:pt idx="557">
                  <c:v>7.6742222222221415</c:v>
                </c:pt>
                <c:pt idx="558">
                  <c:v>7.6879999999999189</c:v>
                </c:pt>
                <c:pt idx="559">
                  <c:v>7.7017777777776963</c:v>
                </c:pt>
                <c:pt idx="560">
                  <c:v>7.7155555555554738</c:v>
                </c:pt>
                <c:pt idx="561">
                  <c:v>7.7293333333332512</c:v>
                </c:pt>
                <c:pt idx="562">
                  <c:v>7.7431111111110287</c:v>
                </c:pt>
                <c:pt idx="563">
                  <c:v>7.7568888888888061</c:v>
                </c:pt>
                <c:pt idx="564">
                  <c:v>7.7706666666665836</c:v>
                </c:pt>
                <c:pt idx="565">
                  <c:v>7.784444444444361</c:v>
                </c:pt>
                <c:pt idx="566">
                  <c:v>7.7982222222221385</c:v>
                </c:pt>
                <c:pt idx="567">
                  <c:v>7.8119999999999159</c:v>
                </c:pt>
                <c:pt idx="568">
                  <c:v>7.8257777777776933</c:v>
                </c:pt>
                <c:pt idx="569">
                  <c:v>7.8395555555554708</c:v>
                </c:pt>
                <c:pt idx="570">
                  <c:v>7.8533333333332482</c:v>
                </c:pt>
                <c:pt idx="571">
                  <c:v>7.8671111111110257</c:v>
                </c:pt>
                <c:pt idx="572">
                  <c:v>7.8808888888888031</c:v>
                </c:pt>
                <c:pt idx="573">
                  <c:v>7.8946666666665806</c:v>
                </c:pt>
                <c:pt idx="574">
                  <c:v>7.908444444444358</c:v>
                </c:pt>
                <c:pt idx="575">
                  <c:v>7.9222222222221355</c:v>
                </c:pt>
                <c:pt idx="576">
                  <c:v>7.9359999999999129</c:v>
                </c:pt>
                <c:pt idx="577">
                  <c:v>7.9497777777776903</c:v>
                </c:pt>
                <c:pt idx="578">
                  <c:v>7.9635555555554678</c:v>
                </c:pt>
                <c:pt idx="579">
                  <c:v>7.9773333333332452</c:v>
                </c:pt>
                <c:pt idx="580">
                  <c:v>7.9911111111110227</c:v>
                </c:pt>
                <c:pt idx="581">
                  <c:v>8.0048888888888001</c:v>
                </c:pt>
                <c:pt idx="582">
                  <c:v>8.0186666666665776</c:v>
                </c:pt>
                <c:pt idx="583">
                  <c:v>8.032444444444355</c:v>
                </c:pt>
                <c:pt idx="584">
                  <c:v>8.0462222222221325</c:v>
                </c:pt>
                <c:pt idx="585">
                  <c:v>8.0599999999999099</c:v>
                </c:pt>
                <c:pt idx="586">
                  <c:v>8.0737777777776873</c:v>
                </c:pt>
                <c:pt idx="587">
                  <c:v>8.0875555555554648</c:v>
                </c:pt>
                <c:pt idx="588">
                  <c:v>8.1013333333332422</c:v>
                </c:pt>
                <c:pt idx="589">
                  <c:v>8.1151111111110197</c:v>
                </c:pt>
                <c:pt idx="590">
                  <c:v>8.1288888888887971</c:v>
                </c:pt>
                <c:pt idx="591">
                  <c:v>8.1426666666665746</c:v>
                </c:pt>
                <c:pt idx="592">
                  <c:v>8.156444444444352</c:v>
                </c:pt>
                <c:pt idx="593">
                  <c:v>8.1702222222221295</c:v>
                </c:pt>
                <c:pt idx="594">
                  <c:v>8.1839999999999069</c:v>
                </c:pt>
                <c:pt idx="595">
                  <c:v>8.1977777777776843</c:v>
                </c:pt>
                <c:pt idx="596">
                  <c:v>8.2115555555554618</c:v>
                </c:pt>
                <c:pt idx="597">
                  <c:v>8.2253333333332392</c:v>
                </c:pt>
                <c:pt idx="598">
                  <c:v>8.2391111111110167</c:v>
                </c:pt>
                <c:pt idx="599">
                  <c:v>8.2528888888887941</c:v>
                </c:pt>
                <c:pt idx="600">
                  <c:v>8.2666666666665716</c:v>
                </c:pt>
                <c:pt idx="601">
                  <c:v>8.280444444444349</c:v>
                </c:pt>
                <c:pt idx="602">
                  <c:v>8.2942222222221265</c:v>
                </c:pt>
                <c:pt idx="603">
                  <c:v>8.3079999999999039</c:v>
                </c:pt>
                <c:pt idx="604">
                  <c:v>8.3217777777776814</c:v>
                </c:pt>
                <c:pt idx="605">
                  <c:v>8.3355555555554588</c:v>
                </c:pt>
                <c:pt idx="606">
                  <c:v>8.3493333333332362</c:v>
                </c:pt>
                <c:pt idx="607">
                  <c:v>8.3631111111110137</c:v>
                </c:pt>
                <c:pt idx="608">
                  <c:v>8.3768888888887911</c:v>
                </c:pt>
                <c:pt idx="609">
                  <c:v>8.3906666666665686</c:v>
                </c:pt>
                <c:pt idx="610">
                  <c:v>8.404444444444346</c:v>
                </c:pt>
                <c:pt idx="611">
                  <c:v>8.4182222222221235</c:v>
                </c:pt>
                <c:pt idx="612">
                  <c:v>8.4319999999999009</c:v>
                </c:pt>
                <c:pt idx="613">
                  <c:v>8.4457777777776784</c:v>
                </c:pt>
                <c:pt idx="614">
                  <c:v>8.4595555555554558</c:v>
                </c:pt>
                <c:pt idx="615">
                  <c:v>8.4733333333332332</c:v>
                </c:pt>
                <c:pt idx="616">
                  <c:v>8.4871111111110107</c:v>
                </c:pt>
                <c:pt idx="617">
                  <c:v>8.5008888888887881</c:v>
                </c:pt>
                <c:pt idx="618">
                  <c:v>8.5146666666665656</c:v>
                </c:pt>
                <c:pt idx="619">
                  <c:v>8.528444444444343</c:v>
                </c:pt>
                <c:pt idx="620">
                  <c:v>8.5422222222221205</c:v>
                </c:pt>
                <c:pt idx="621">
                  <c:v>8.5559999999998979</c:v>
                </c:pt>
                <c:pt idx="622">
                  <c:v>8.5697777777776754</c:v>
                </c:pt>
                <c:pt idx="623">
                  <c:v>8.5835555555554528</c:v>
                </c:pt>
                <c:pt idx="624">
                  <c:v>8.5973333333332302</c:v>
                </c:pt>
                <c:pt idx="625">
                  <c:v>8.6111111111110077</c:v>
                </c:pt>
                <c:pt idx="626">
                  <c:v>8.6248888888887851</c:v>
                </c:pt>
                <c:pt idx="627">
                  <c:v>8.6386666666665626</c:v>
                </c:pt>
                <c:pt idx="628">
                  <c:v>8.65244444444434</c:v>
                </c:pt>
                <c:pt idx="629">
                  <c:v>8.6662222222221175</c:v>
                </c:pt>
                <c:pt idx="630">
                  <c:v>8.6799999999998949</c:v>
                </c:pt>
                <c:pt idx="631">
                  <c:v>8.6937777777776724</c:v>
                </c:pt>
                <c:pt idx="632">
                  <c:v>8.7075555555554498</c:v>
                </c:pt>
                <c:pt idx="633">
                  <c:v>8.7213333333332272</c:v>
                </c:pt>
                <c:pt idx="634">
                  <c:v>8.7351111111110047</c:v>
                </c:pt>
                <c:pt idx="635">
                  <c:v>8.7488888888887821</c:v>
                </c:pt>
                <c:pt idx="636">
                  <c:v>8.7626666666665596</c:v>
                </c:pt>
                <c:pt idx="637">
                  <c:v>8.776444444444337</c:v>
                </c:pt>
                <c:pt idx="638">
                  <c:v>8.7902222222221145</c:v>
                </c:pt>
                <c:pt idx="639">
                  <c:v>8.8039999999998919</c:v>
                </c:pt>
                <c:pt idx="640">
                  <c:v>8.8177777777776694</c:v>
                </c:pt>
                <c:pt idx="641">
                  <c:v>8.8315555555554468</c:v>
                </c:pt>
                <c:pt idx="642">
                  <c:v>8.8453333333332242</c:v>
                </c:pt>
                <c:pt idx="643">
                  <c:v>8.8591111111110017</c:v>
                </c:pt>
                <c:pt idx="644">
                  <c:v>8.8728888888887791</c:v>
                </c:pt>
                <c:pt idx="645">
                  <c:v>8.8866666666665566</c:v>
                </c:pt>
                <c:pt idx="646">
                  <c:v>8.900444444444334</c:v>
                </c:pt>
                <c:pt idx="647">
                  <c:v>8.9142222222221115</c:v>
                </c:pt>
                <c:pt idx="648">
                  <c:v>8.9279999999998889</c:v>
                </c:pt>
                <c:pt idx="649">
                  <c:v>8.9417777777776664</c:v>
                </c:pt>
                <c:pt idx="650">
                  <c:v>8.9555555555554438</c:v>
                </c:pt>
                <c:pt idx="651">
                  <c:v>8.9693333333332212</c:v>
                </c:pt>
                <c:pt idx="652">
                  <c:v>8.9831111111109987</c:v>
                </c:pt>
                <c:pt idx="653">
                  <c:v>8.9968888888887761</c:v>
                </c:pt>
                <c:pt idx="654">
                  <c:v>9.0106666666665536</c:v>
                </c:pt>
                <c:pt idx="655">
                  <c:v>9.024444444444331</c:v>
                </c:pt>
                <c:pt idx="656">
                  <c:v>9.0382222222221085</c:v>
                </c:pt>
                <c:pt idx="657">
                  <c:v>9.0519999999998859</c:v>
                </c:pt>
                <c:pt idx="658">
                  <c:v>9.0657777777776634</c:v>
                </c:pt>
                <c:pt idx="659">
                  <c:v>9.0795555555554408</c:v>
                </c:pt>
                <c:pt idx="660">
                  <c:v>9.0933333333332182</c:v>
                </c:pt>
                <c:pt idx="661">
                  <c:v>9.1071111111109957</c:v>
                </c:pt>
                <c:pt idx="662">
                  <c:v>9.1208888888887731</c:v>
                </c:pt>
                <c:pt idx="663">
                  <c:v>9.1346666666665506</c:v>
                </c:pt>
                <c:pt idx="664">
                  <c:v>9.148444444444328</c:v>
                </c:pt>
                <c:pt idx="665">
                  <c:v>9.1622222222221055</c:v>
                </c:pt>
                <c:pt idx="666">
                  <c:v>9.1759999999998829</c:v>
                </c:pt>
                <c:pt idx="667">
                  <c:v>9.1897777777776604</c:v>
                </c:pt>
                <c:pt idx="668">
                  <c:v>9.2035555555554378</c:v>
                </c:pt>
                <c:pt idx="669">
                  <c:v>9.2173333333332153</c:v>
                </c:pt>
                <c:pt idx="670">
                  <c:v>9.2311111111109927</c:v>
                </c:pt>
                <c:pt idx="671">
                  <c:v>9.2448888888887701</c:v>
                </c:pt>
                <c:pt idx="672">
                  <c:v>9.2586666666665476</c:v>
                </c:pt>
                <c:pt idx="673">
                  <c:v>9.272444444444325</c:v>
                </c:pt>
                <c:pt idx="674">
                  <c:v>9.2862222222221025</c:v>
                </c:pt>
                <c:pt idx="675">
                  <c:v>9.2999999999998799</c:v>
                </c:pt>
                <c:pt idx="676">
                  <c:v>9.3137777777776574</c:v>
                </c:pt>
                <c:pt idx="677">
                  <c:v>9.3275555555554348</c:v>
                </c:pt>
                <c:pt idx="678">
                  <c:v>9.3413333333332123</c:v>
                </c:pt>
                <c:pt idx="679">
                  <c:v>9.3551111111109897</c:v>
                </c:pt>
                <c:pt idx="680">
                  <c:v>9.3688888888887671</c:v>
                </c:pt>
                <c:pt idx="681">
                  <c:v>9.3826666666665446</c:v>
                </c:pt>
                <c:pt idx="682">
                  <c:v>9.396444444444322</c:v>
                </c:pt>
                <c:pt idx="683">
                  <c:v>9.4102222222220995</c:v>
                </c:pt>
                <c:pt idx="684">
                  <c:v>9.4239999999998769</c:v>
                </c:pt>
                <c:pt idx="685">
                  <c:v>9.4377777777776544</c:v>
                </c:pt>
                <c:pt idx="686">
                  <c:v>9.4515555555554318</c:v>
                </c:pt>
                <c:pt idx="687">
                  <c:v>9.4653333333332093</c:v>
                </c:pt>
                <c:pt idx="688">
                  <c:v>9.4791111111109867</c:v>
                </c:pt>
                <c:pt idx="689">
                  <c:v>9.4928888888887641</c:v>
                </c:pt>
                <c:pt idx="690">
                  <c:v>9.5066666666665416</c:v>
                </c:pt>
                <c:pt idx="691">
                  <c:v>9.520444444444319</c:v>
                </c:pt>
                <c:pt idx="692">
                  <c:v>9.5342222222220965</c:v>
                </c:pt>
                <c:pt idx="693">
                  <c:v>9.5479999999998739</c:v>
                </c:pt>
                <c:pt idx="694">
                  <c:v>9.5617777777776514</c:v>
                </c:pt>
                <c:pt idx="695">
                  <c:v>9.5755555555554288</c:v>
                </c:pt>
                <c:pt idx="696">
                  <c:v>9.5893333333332063</c:v>
                </c:pt>
                <c:pt idx="697">
                  <c:v>9.6031111111109837</c:v>
                </c:pt>
                <c:pt idx="698">
                  <c:v>9.6168888888887611</c:v>
                </c:pt>
                <c:pt idx="699">
                  <c:v>9.6306666666665386</c:v>
                </c:pt>
                <c:pt idx="700">
                  <c:v>9.644444444444316</c:v>
                </c:pt>
                <c:pt idx="701">
                  <c:v>9.6582222222220935</c:v>
                </c:pt>
                <c:pt idx="702">
                  <c:v>9.6719999999998709</c:v>
                </c:pt>
                <c:pt idx="703">
                  <c:v>9.6857777777776484</c:v>
                </c:pt>
                <c:pt idx="704">
                  <c:v>9.6995555555554258</c:v>
                </c:pt>
                <c:pt idx="705">
                  <c:v>9.7133333333332033</c:v>
                </c:pt>
                <c:pt idx="706">
                  <c:v>9.7271111111109807</c:v>
                </c:pt>
                <c:pt idx="707">
                  <c:v>9.7408888888887581</c:v>
                </c:pt>
                <c:pt idx="708">
                  <c:v>9.7546666666665356</c:v>
                </c:pt>
                <c:pt idx="709">
                  <c:v>9.768444444444313</c:v>
                </c:pt>
                <c:pt idx="710">
                  <c:v>9.7822222222220905</c:v>
                </c:pt>
                <c:pt idx="711">
                  <c:v>9.7959999999998679</c:v>
                </c:pt>
                <c:pt idx="712">
                  <c:v>9.8097777777776454</c:v>
                </c:pt>
                <c:pt idx="713">
                  <c:v>9.8235555555554228</c:v>
                </c:pt>
                <c:pt idx="714">
                  <c:v>9.8373333333332003</c:v>
                </c:pt>
                <c:pt idx="715">
                  <c:v>9.8511111111109777</c:v>
                </c:pt>
                <c:pt idx="716">
                  <c:v>9.8648888888887551</c:v>
                </c:pt>
                <c:pt idx="717">
                  <c:v>9.8786666666665326</c:v>
                </c:pt>
                <c:pt idx="718">
                  <c:v>9.89244444444431</c:v>
                </c:pt>
                <c:pt idx="719">
                  <c:v>9.9062222222220875</c:v>
                </c:pt>
                <c:pt idx="720">
                  <c:v>9.9199999999998649</c:v>
                </c:pt>
                <c:pt idx="721">
                  <c:v>9.9337777777776424</c:v>
                </c:pt>
                <c:pt idx="722">
                  <c:v>9.9475555555554198</c:v>
                </c:pt>
                <c:pt idx="723">
                  <c:v>9.9613333333331973</c:v>
                </c:pt>
                <c:pt idx="724">
                  <c:v>9.9751111111109747</c:v>
                </c:pt>
                <c:pt idx="725">
                  <c:v>9.9888888888887521</c:v>
                </c:pt>
                <c:pt idx="726">
                  <c:v>10.00266666666653</c:v>
                </c:pt>
                <c:pt idx="727">
                  <c:v>10.016444444444307</c:v>
                </c:pt>
                <c:pt idx="728">
                  <c:v>10.030222222222084</c:v>
                </c:pt>
                <c:pt idx="729">
                  <c:v>10.043999999999862</c:v>
                </c:pt>
                <c:pt idx="730">
                  <c:v>10.057777777777639</c:v>
                </c:pt>
                <c:pt idx="731">
                  <c:v>10.071555555555417</c:v>
                </c:pt>
                <c:pt idx="732">
                  <c:v>10.085333333333194</c:v>
                </c:pt>
                <c:pt idx="733">
                  <c:v>10.099111111110972</c:v>
                </c:pt>
                <c:pt idx="734">
                  <c:v>10.112888888888749</c:v>
                </c:pt>
                <c:pt idx="735">
                  <c:v>10.126666666666527</c:v>
                </c:pt>
                <c:pt idx="736">
                  <c:v>10.140444444444304</c:v>
                </c:pt>
                <c:pt idx="737">
                  <c:v>10.154222222222081</c:v>
                </c:pt>
                <c:pt idx="738">
                  <c:v>10.167999999999859</c:v>
                </c:pt>
                <c:pt idx="739">
                  <c:v>10.181777777777636</c:v>
                </c:pt>
                <c:pt idx="740">
                  <c:v>10.195555555555414</c:v>
                </c:pt>
                <c:pt idx="741">
                  <c:v>10.209333333333191</c:v>
                </c:pt>
                <c:pt idx="742">
                  <c:v>10.223111111110969</c:v>
                </c:pt>
                <c:pt idx="743">
                  <c:v>10.236888888888746</c:v>
                </c:pt>
                <c:pt idx="744">
                  <c:v>10.250666666666524</c:v>
                </c:pt>
                <c:pt idx="745">
                  <c:v>10.264444444444301</c:v>
                </c:pt>
                <c:pt idx="746">
                  <c:v>10.278222222222078</c:v>
                </c:pt>
                <c:pt idx="747">
                  <c:v>10.291999999999856</c:v>
                </c:pt>
                <c:pt idx="748">
                  <c:v>10.305777777777633</c:v>
                </c:pt>
                <c:pt idx="749">
                  <c:v>10.319555555555411</c:v>
                </c:pt>
                <c:pt idx="750">
                  <c:v>10.333333333333188</c:v>
                </c:pt>
                <c:pt idx="751">
                  <c:v>10.347111111110966</c:v>
                </c:pt>
                <c:pt idx="752">
                  <c:v>10.360888888888743</c:v>
                </c:pt>
                <c:pt idx="753">
                  <c:v>10.374666666666521</c:v>
                </c:pt>
                <c:pt idx="754">
                  <c:v>10.388444444444298</c:v>
                </c:pt>
                <c:pt idx="755">
                  <c:v>10.402222222222075</c:v>
                </c:pt>
                <c:pt idx="756">
                  <c:v>10.415999999999853</c:v>
                </c:pt>
                <c:pt idx="757">
                  <c:v>10.42977777777763</c:v>
                </c:pt>
                <c:pt idx="758">
                  <c:v>10.443555555555408</c:v>
                </c:pt>
                <c:pt idx="759">
                  <c:v>10.457333333333185</c:v>
                </c:pt>
                <c:pt idx="760">
                  <c:v>10.471111111110963</c:v>
                </c:pt>
                <c:pt idx="761">
                  <c:v>10.48488888888874</c:v>
                </c:pt>
                <c:pt idx="762">
                  <c:v>10.498666666666518</c:v>
                </c:pt>
                <c:pt idx="763">
                  <c:v>10.512444444444295</c:v>
                </c:pt>
                <c:pt idx="764">
                  <c:v>10.526222222222072</c:v>
                </c:pt>
                <c:pt idx="765">
                  <c:v>10.53999999999985</c:v>
                </c:pt>
                <c:pt idx="766">
                  <c:v>10.553777777777627</c:v>
                </c:pt>
                <c:pt idx="767">
                  <c:v>10.567555555555405</c:v>
                </c:pt>
                <c:pt idx="768">
                  <c:v>10.581333333333182</c:v>
                </c:pt>
                <c:pt idx="769">
                  <c:v>10.59511111111096</c:v>
                </c:pt>
                <c:pt idx="770">
                  <c:v>10.608888888888737</c:v>
                </c:pt>
                <c:pt idx="771">
                  <c:v>10.622666666666515</c:v>
                </c:pt>
                <c:pt idx="772">
                  <c:v>10.636444444444292</c:v>
                </c:pt>
                <c:pt idx="773">
                  <c:v>10.650222222222069</c:v>
                </c:pt>
                <c:pt idx="774">
                  <c:v>10.663999999999847</c:v>
                </c:pt>
                <c:pt idx="775">
                  <c:v>10.677777777777624</c:v>
                </c:pt>
                <c:pt idx="776">
                  <c:v>10.691555555555402</c:v>
                </c:pt>
                <c:pt idx="777">
                  <c:v>10.705333333333179</c:v>
                </c:pt>
                <c:pt idx="778">
                  <c:v>10.719111111110957</c:v>
                </c:pt>
                <c:pt idx="779">
                  <c:v>10.732888888888734</c:v>
                </c:pt>
                <c:pt idx="780">
                  <c:v>10.746666666666512</c:v>
                </c:pt>
                <c:pt idx="781">
                  <c:v>10.760444444444289</c:v>
                </c:pt>
                <c:pt idx="782">
                  <c:v>10.774222222222066</c:v>
                </c:pt>
                <c:pt idx="783">
                  <c:v>10.787999999999844</c:v>
                </c:pt>
                <c:pt idx="784">
                  <c:v>10.801777777777621</c:v>
                </c:pt>
                <c:pt idx="785">
                  <c:v>10.815555555555399</c:v>
                </c:pt>
                <c:pt idx="786">
                  <c:v>10.829333333333176</c:v>
                </c:pt>
                <c:pt idx="787">
                  <c:v>10.843111111110954</c:v>
                </c:pt>
                <c:pt idx="788">
                  <c:v>10.856888888888731</c:v>
                </c:pt>
                <c:pt idx="789">
                  <c:v>10.870666666666509</c:v>
                </c:pt>
                <c:pt idx="790">
                  <c:v>10.884444444444286</c:v>
                </c:pt>
                <c:pt idx="791">
                  <c:v>10.898222222222063</c:v>
                </c:pt>
                <c:pt idx="792">
                  <c:v>10.911999999999841</c:v>
                </c:pt>
                <c:pt idx="793">
                  <c:v>10.925777777777618</c:v>
                </c:pt>
                <c:pt idx="794">
                  <c:v>10.939555555555396</c:v>
                </c:pt>
                <c:pt idx="795">
                  <c:v>10.953333333333173</c:v>
                </c:pt>
                <c:pt idx="796">
                  <c:v>10.967111111110951</c:v>
                </c:pt>
                <c:pt idx="797">
                  <c:v>10.980888888888728</c:v>
                </c:pt>
                <c:pt idx="798">
                  <c:v>10.994666666666506</c:v>
                </c:pt>
                <c:pt idx="799">
                  <c:v>11.008444444444283</c:v>
                </c:pt>
                <c:pt idx="800">
                  <c:v>11.02222222222206</c:v>
                </c:pt>
                <c:pt idx="801">
                  <c:v>11.035999999999838</c:v>
                </c:pt>
                <c:pt idx="802">
                  <c:v>11.049777777777615</c:v>
                </c:pt>
                <c:pt idx="803">
                  <c:v>11.063555555555393</c:v>
                </c:pt>
                <c:pt idx="804">
                  <c:v>11.07733333333317</c:v>
                </c:pt>
                <c:pt idx="805">
                  <c:v>11.091111111110948</c:v>
                </c:pt>
                <c:pt idx="806">
                  <c:v>11.104888888888725</c:v>
                </c:pt>
                <c:pt idx="807">
                  <c:v>11.118666666666503</c:v>
                </c:pt>
                <c:pt idx="808">
                  <c:v>11.13244444444428</c:v>
                </c:pt>
                <c:pt idx="809">
                  <c:v>11.146222222222057</c:v>
                </c:pt>
                <c:pt idx="810">
                  <c:v>11.159999999999835</c:v>
                </c:pt>
                <c:pt idx="811">
                  <c:v>11.173777777777612</c:v>
                </c:pt>
                <c:pt idx="812">
                  <c:v>11.18755555555539</c:v>
                </c:pt>
                <c:pt idx="813">
                  <c:v>11.201333333333167</c:v>
                </c:pt>
                <c:pt idx="814">
                  <c:v>11.215111111110945</c:v>
                </c:pt>
                <c:pt idx="815">
                  <c:v>11.228888888888722</c:v>
                </c:pt>
                <c:pt idx="816">
                  <c:v>11.2426666666665</c:v>
                </c:pt>
                <c:pt idx="817">
                  <c:v>11.256444444444277</c:v>
                </c:pt>
                <c:pt idx="818">
                  <c:v>11.270222222222054</c:v>
                </c:pt>
                <c:pt idx="819">
                  <c:v>11.283999999999832</c:v>
                </c:pt>
                <c:pt idx="820">
                  <c:v>11.297777777777609</c:v>
                </c:pt>
                <c:pt idx="821">
                  <c:v>11.311555555555387</c:v>
                </c:pt>
                <c:pt idx="822">
                  <c:v>11.325333333333164</c:v>
                </c:pt>
                <c:pt idx="823">
                  <c:v>11.339111111110942</c:v>
                </c:pt>
                <c:pt idx="824">
                  <c:v>11.352888888888719</c:v>
                </c:pt>
                <c:pt idx="825">
                  <c:v>11.366666666666497</c:v>
                </c:pt>
                <c:pt idx="826">
                  <c:v>11.380444444444274</c:v>
                </c:pt>
                <c:pt idx="827">
                  <c:v>11.394222222222051</c:v>
                </c:pt>
                <c:pt idx="828">
                  <c:v>11.407999999999829</c:v>
                </c:pt>
                <c:pt idx="829">
                  <c:v>11.421777777777606</c:v>
                </c:pt>
                <c:pt idx="830">
                  <c:v>11.435555555555384</c:v>
                </c:pt>
                <c:pt idx="831">
                  <c:v>11.449333333333161</c:v>
                </c:pt>
                <c:pt idx="832">
                  <c:v>11.463111111110939</c:v>
                </c:pt>
                <c:pt idx="833">
                  <c:v>11.476888888888716</c:v>
                </c:pt>
                <c:pt idx="834">
                  <c:v>11.490666666666494</c:v>
                </c:pt>
                <c:pt idx="835">
                  <c:v>11.504444444444271</c:v>
                </c:pt>
                <c:pt idx="836">
                  <c:v>11.518222222222049</c:v>
                </c:pt>
                <c:pt idx="837">
                  <c:v>11.531999999999826</c:v>
                </c:pt>
                <c:pt idx="838">
                  <c:v>11.545777777777603</c:v>
                </c:pt>
                <c:pt idx="839">
                  <c:v>11.559555555555381</c:v>
                </c:pt>
                <c:pt idx="840">
                  <c:v>11.573333333333158</c:v>
                </c:pt>
                <c:pt idx="841">
                  <c:v>11.587111111110936</c:v>
                </c:pt>
                <c:pt idx="842">
                  <c:v>11.600888888888713</c:v>
                </c:pt>
                <c:pt idx="843">
                  <c:v>11.614666666666491</c:v>
                </c:pt>
                <c:pt idx="844">
                  <c:v>11.628444444444268</c:v>
                </c:pt>
                <c:pt idx="845">
                  <c:v>11.642222222222046</c:v>
                </c:pt>
                <c:pt idx="846">
                  <c:v>11.655999999999823</c:v>
                </c:pt>
                <c:pt idx="847">
                  <c:v>11.6697777777776</c:v>
                </c:pt>
                <c:pt idx="848">
                  <c:v>11.683555555555378</c:v>
                </c:pt>
                <c:pt idx="849">
                  <c:v>11.697333333333155</c:v>
                </c:pt>
                <c:pt idx="850">
                  <c:v>11.711111111110933</c:v>
                </c:pt>
                <c:pt idx="851">
                  <c:v>11.72488888888871</c:v>
                </c:pt>
                <c:pt idx="852">
                  <c:v>11.738666666666488</c:v>
                </c:pt>
                <c:pt idx="853">
                  <c:v>11.752444444444265</c:v>
                </c:pt>
                <c:pt idx="854">
                  <c:v>11.766222222222043</c:v>
                </c:pt>
                <c:pt idx="855">
                  <c:v>11.77999999999982</c:v>
                </c:pt>
                <c:pt idx="856">
                  <c:v>11.793777777777597</c:v>
                </c:pt>
                <c:pt idx="857">
                  <c:v>11.807555555555375</c:v>
                </c:pt>
                <c:pt idx="858">
                  <c:v>11.821333333333152</c:v>
                </c:pt>
                <c:pt idx="859">
                  <c:v>11.83511111111093</c:v>
                </c:pt>
                <c:pt idx="860">
                  <c:v>11.848888888888707</c:v>
                </c:pt>
                <c:pt idx="861">
                  <c:v>11.862666666666485</c:v>
                </c:pt>
                <c:pt idx="862">
                  <c:v>11.876444444444262</c:v>
                </c:pt>
                <c:pt idx="863">
                  <c:v>11.89022222222204</c:v>
                </c:pt>
                <c:pt idx="864">
                  <c:v>11.903999999999817</c:v>
                </c:pt>
                <c:pt idx="865">
                  <c:v>11.917777777777594</c:v>
                </c:pt>
                <c:pt idx="866">
                  <c:v>11.931555555555372</c:v>
                </c:pt>
                <c:pt idx="867">
                  <c:v>11.945333333333149</c:v>
                </c:pt>
                <c:pt idx="868">
                  <c:v>11.959111111110927</c:v>
                </c:pt>
                <c:pt idx="869">
                  <c:v>11.972888888888704</c:v>
                </c:pt>
                <c:pt idx="870">
                  <c:v>11.986666666666482</c:v>
                </c:pt>
                <c:pt idx="871">
                  <c:v>12.000444444444259</c:v>
                </c:pt>
                <c:pt idx="872">
                  <c:v>12.014222222222037</c:v>
                </c:pt>
                <c:pt idx="873">
                  <c:v>12.027999999999814</c:v>
                </c:pt>
                <c:pt idx="874">
                  <c:v>12.041777777777591</c:v>
                </c:pt>
                <c:pt idx="875">
                  <c:v>12.055555555555369</c:v>
                </c:pt>
                <c:pt idx="876">
                  <c:v>12.069333333333146</c:v>
                </c:pt>
                <c:pt idx="877">
                  <c:v>12.083111111110924</c:v>
                </c:pt>
                <c:pt idx="878">
                  <c:v>12.096888888888701</c:v>
                </c:pt>
                <c:pt idx="879">
                  <c:v>12.110666666666479</c:v>
                </c:pt>
                <c:pt idx="880">
                  <c:v>12.124444444444256</c:v>
                </c:pt>
                <c:pt idx="881">
                  <c:v>12.138222222222034</c:v>
                </c:pt>
                <c:pt idx="882">
                  <c:v>12.151999999999811</c:v>
                </c:pt>
                <c:pt idx="883">
                  <c:v>12.165777777777588</c:v>
                </c:pt>
                <c:pt idx="884">
                  <c:v>12.179555555555366</c:v>
                </c:pt>
                <c:pt idx="885">
                  <c:v>12.193333333333143</c:v>
                </c:pt>
                <c:pt idx="886">
                  <c:v>12.207111111110921</c:v>
                </c:pt>
                <c:pt idx="887">
                  <c:v>12.220888888888698</c:v>
                </c:pt>
                <c:pt idx="888">
                  <c:v>12.234666666666476</c:v>
                </c:pt>
                <c:pt idx="889">
                  <c:v>12.248444444444253</c:v>
                </c:pt>
                <c:pt idx="890">
                  <c:v>12.262222222222031</c:v>
                </c:pt>
                <c:pt idx="891">
                  <c:v>12.275999999999808</c:v>
                </c:pt>
                <c:pt idx="892">
                  <c:v>12.289777777777585</c:v>
                </c:pt>
                <c:pt idx="893">
                  <c:v>12.303555555555363</c:v>
                </c:pt>
                <c:pt idx="894">
                  <c:v>12.31733333333314</c:v>
                </c:pt>
                <c:pt idx="895">
                  <c:v>12.331111111110918</c:v>
                </c:pt>
                <c:pt idx="896">
                  <c:v>12.344888888888695</c:v>
                </c:pt>
                <c:pt idx="897">
                  <c:v>12.358666666666473</c:v>
                </c:pt>
                <c:pt idx="898">
                  <c:v>12.37244444444425</c:v>
                </c:pt>
                <c:pt idx="899">
                  <c:v>12.386222222222028</c:v>
                </c:pt>
                <c:pt idx="900">
                  <c:v>12.399999999999805</c:v>
                </c:pt>
                <c:pt idx="901">
                  <c:v>12.413777777777582</c:v>
                </c:pt>
                <c:pt idx="902">
                  <c:v>12.42755555555536</c:v>
                </c:pt>
                <c:pt idx="903">
                  <c:v>12.441333333333137</c:v>
                </c:pt>
                <c:pt idx="904">
                  <c:v>12.455111111110915</c:v>
                </c:pt>
                <c:pt idx="905">
                  <c:v>12.468888888888692</c:v>
                </c:pt>
                <c:pt idx="906">
                  <c:v>12.48266666666647</c:v>
                </c:pt>
                <c:pt idx="907">
                  <c:v>12.496444444444247</c:v>
                </c:pt>
                <c:pt idx="908">
                  <c:v>12.510222222222025</c:v>
                </c:pt>
                <c:pt idx="909">
                  <c:v>12.523999999999802</c:v>
                </c:pt>
                <c:pt idx="910">
                  <c:v>12.537777777777579</c:v>
                </c:pt>
                <c:pt idx="911">
                  <c:v>12.551555555555357</c:v>
                </c:pt>
                <c:pt idx="912">
                  <c:v>12.565333333333134</c:v>
                </c:pt>
                <c:pt idx="913">
                  <c:v>12.579111111110912</c:v>
                </c:pt>
                <c:pt idx="914">
                  <c:v>12.592888888888689</c:v>
                </c:pt>
                <c:pt idx="915">
                  <c:v>12.606666666666467</c:v>
                </c:pt>
                <c:pt idx="916">
                  <c:v>12.620444444444244</c:v>
                </c:pt>
                <c:pt idx="917">
                  <c:v>12.634222222222022</c:v>
                </c:pt>
                <c:pt idx="918">
                  <c:v>12.647999999999799</c:v>
                </c:pt>
                <c:pt idx="919">
                  <c:v>12.661777777777576</c:v>
                </c:pt>
                <c:pt idx="920">
                  <c:v>12.675555555555354</c:v>
                </c:pt>
                <c:pt idx="921">
                  <c:v>12.689333333333131</c:v>
                </c:pt>
                <c:pt idx="922">
                  <c:v>12.703111111110909</c:v>
                </c:pt>
                <c:pt idx="923">
                  <c:v>12.716888888888686</c:v>
                </c:pt>
                <c:pt idx="924">
                  <c:v>12.730666666666464</c:v>
                </c:pt>
                <c:pt idx="925">
                  <c:v>12.744444444444241</c:v>
                </c:pt>
                <c:pt idx="926">
                  <c:v>12.758222222222019</c:v>
                </c:pt>
                <c:pt idx="927">
                  <c:v>12.771999999999796</c:v>
                </c:pt>
                <c:pt idx="928">
                  <c:v>12.785777777777573</c:v>
                </c:pt>
                <c:pt idx="929">
                  <c:v>12.799555555555351</c:v>
                </c:pt>
                <c:pt idx="930">
                  <c:v>12.813333333333128</c:v>
                </c:pt>
                <c:pt idx="931">
                  <c:v>12.827111111110906</c:v>
                </c:pt>
                <c:pt idx="932">
                  <c:v>12.840888888888683</c:v>
                </c:pt>
                <c:pt idx="933">
                  <c:v>12.854666666666461</c:v>
                </c:pt>
                <c:pt idx="934">
                  <c:v>12.868444444444238</c:v>
                </c:pt>
                <c:pt idx="935">
                  <c:v>12.882222222222016</c:v>
                </c:pt>
                <c:pt idx="936">
                  <c:v>12.895999999999793</c:v>
                </c:pt>
                <c:pt idx="937">
                  <c:v>12.90977777777757</c:v>
                </c:pt>
                <c:pt idx="938">
                  <c:v>12.923555555555348</c:v>
                </c:pt>
                <c:pt idx="939">
                  <c:v>12.937333333333125</c:v>
                </c:pt>
                <c:pt idx="940">
                  <c:v>12.951111111110903</c:v>
                </c:pt>
                <c:pt idx="941">
                  <c:v>12.96488888888868</c:v>
                </c:pt>
                <c:pt idx="942">
                  <c:v>12.978666666666458</c:v>
                </c:pt>
                <c:pt idx="943">
                  <c:v>12.992444444444235</c:v>
                </c:pt>
                <c:pt idx="944">
                  <c:v>13.006222222222013</c:v>
                </c:pt>
                <c:pt idx="945">
                  <c:v>13.01999999999979</c:v>
                </c:pt>
                <c:pt idx="946">
                  <c:v>13.033777777777567</c:v>
                </c:pt>
                <c:pt idx="947">
                  <c:v>13.047555555555345</c:v>
                </c:pt>
                <c:pt idx="948">
                  <c:v>13.061333333333122</c:v>
                </c:pt>
                <c:pt idx="949">
                  <c:v>13.0751111111109</c:v>
                </c:pt>
                <c:pt idx="950">
                  <c:v>13.088888888888677</c:v>
                </c:pt>
                <c:pt idx="951">
                  <c:v>13.102666666666455</c:v>
                </c:pt>
                <c:pt idx="952">
                  <c:v>13.116444444444232</c:v>
                </c:pt>
                <c:pt idx="953">
                  <c:v>13.13022222222201</c:v>
                </c:pt>
                <c:pt idx="954">
                  <c:v>13.143999999999787</c:v>
                </c:pt>
                <c:pt idx="955">
                  <c:v>13.157777777777564</c:v>
                </c:pt>
                <c:pt idx="956">
                  <c:v>13.171555555555342</c:v>
                </c:pt>
                <c:pt idx="957">
                  <c:v>13.185333333333119</c:v>
                </c:pt>
                <c:pt idx="958">
                  <c:v>13.199111111110897</c:v>
                </c:pt>
                <c:pt idx="959">
                  <c:v>13.212888888888674</c:v>
                </c:pt>
                <c:pt idx="960">
                  <c:v>13.226666666666452</c:v>
                </c:pt>
                <c:pt idx="961">
                  <c:v>13.240444444444229</c:v>
                </c:pt>
                <c:pt idx="962">
                  <c:v>13.254222222222007</c:v>
                </c:pt>
                <c:pt idx="963">
                  <c:v>13.267999999999784</c:v>
                </c:pt>
                <c:pt idx="964">
                  <c:v>13.281777777777561</c:v>
                </c:pt>
                <c:pt idx="965">
                  <c:v>13.295555555555339</c:v>
                </c:pt>
                <c:pt idx="966">
                  <c:v>13.309333333333116</c:v>
                </c:pt>
                <c:pt idx="967">
                  <c:v>13.323111111110894</c:v>
                </c:pt>
                <c:pt idx="968">
                  <c:v>13.336888888888671</c:v>
                </c:pt>
                <c:pt idx="969">
                  <c:v>13.350666666666449</c:v>
                </c:pt>
                <c:pt idx="970">
                  <c:v>13.364444444444226</c:v>
                </c:pt>
                <c:pt idx="971">
                  <c:v>13.378222222222004</c:v>
                </c:pt>
                <c:pt idx="972">
                  <c:v>13.391999999999781</c:v>
                </c:pt>
                <c:pt idx="973">
                  <c:v>13.405777777777558</c:v>
                </c:pt>
                <c:pt idx="974">
                  <c:v>13.419555555555336</c:v>
                </c:pt>
                <c:pt idx="975">
                  <c:v>13.433333333333113</c:v>
                </c:pt>
                <c:pt idx="976">
                  <c:v>13.447111111110891</c:v>
                </c:pt>
                <c:pt idx="977">
                  <c:v>13.460888888888668</c:v>
                </c:pt>
                <c:pt idx="978">
                  <c:v>13.474666666666446</c:v>
                </c:pt>
                <c:pt idx="979">
                  <c:v>13.488444444444223</c:v>
                </c:pt>
                <c:pt idx="980">
                  <c:v>13.502222222222001</c:v>
                </c:pt>
                <c:pt idx="981">
                  <c:v>13.515999999999778</c:v>
                </c:pt>
              </c:numCache>
            </c:numRef>
          </c:xVal>
          <c:yVal>
            <c:numRef>
              <c:f>rakieta!$Q$14:$Q$995</c:f>
              <c:numCache>
                <c:formatCode>0.00</c:formatCode>
                <c:ptCount val="982"/>
                <c:pt idx="0">
                  <c:v>6.8566666666666674</c:v>
                </c:pt>
                <c:pt idx="1">
                  <c:v>6.8694336405643828</c:v>
                </c:pt>
                <c:pt idx="2">
                  <c:v>6.8822201889312016</c:v>
                </c:pt>
                <c:pt idx="3">
                  <c:v>6.895026356819363</c:v>
                </c:pt>
                <c:pt idx="4">
                  <c:v>6.9078521894194562</c:v>
                </c:pt>
                <c:pt idx="5">
                  <c:v>6.9206977320609706</c:v>
                </c:pt>
                <c:pt idx="6">
                  <c:v>6.9335630302128255</c:v>
                </c:pt>
                <c:pt idx="7">
                  <c:v>6.9464481294838993</c:v>
                </c:pt>
                <c:pt idx="8">
                  <c:v>6.9593530756235662</c:v>
                </c:pt>
                <c:pt idx="9">
                  <c:v>6.9722779145222606</c:v>
                </c:pt>
                <c:pt idx="10">
                  <c:v>6.9852226922119893</c:v>
                </c:pt>
                <c:pt idx="11">
                  <c:v>6.9981874548668994</c:v>
                </c:pt>
                <c:pt idx="12">
                  <c:v>7.0111722488038222</c:v>
                </c:pt>
                <c:pt idx="13">
                  <c:v>7.0241771204828236</c:v>
                </c:pt>
                <c:pt idx="14">
                  <c:v>7.0372021165077552</c:v>
                </c:pt>
                <c:pt idx="15">
                  <c:v>7.0502472836268186</c:v>
                </c:pt>
                <c:pt idx="16">
                  <c:v>7.0633126687331202</c:v>
                </c:pt>
                <c:pt idx="17">
                  <c:v>7.0763983188652286</c:v>
                </c:pt>
                <c:pt idx="18">
                  <c:v>7.0895042812077431</c:v>
                </c:pt>
                <c:pt idx="19">
                  <c:v>7.1026306030918729</c:v>
                </c:pt>
                <c:pt idx="20">
                  <c:v>7.1157773319959805</c:v>
                </c:pt>
                <c:pt idx="21">
                  <c:v>7.1289445155461788</c:v>
                </c:pt>
                <c:pt idx="22">
                  <c:v>7.1421322015168922</c:v>
                </c:pt>
                <c:pt idx="23">
                  <c:v>7.1553404378314429</c:v>
                </c:pt>
                <c:pt idx="24">
                  <c:v>7.1685692725626229</c:v>
                </c:pt>
                <c:pt idx="25">
                  <c:v>7.1818187539332801</c:v>
                </c:pt>
                <c:pt idx="26">
                  <c:v>7.1950889303169152</c:v>
                </c:pt>
                <c:pt idx="27">
                  <c:v>7.2083798502382468</c:v>
                </c:pt>
                <c:pt idx="28">
                  <c:v>7.2216915623738291</c:v>
                </c:pt>
                <c:pt idx="29">
                  <c:v>7.2350241155526245</c:v>
                </c:pt>
                <c:pt idx="30">
                  <c:v>7.248377558756621</c:v>
                </c:pt>
                <c:pt idx="31">
                  <c:v>7.2617519411214122</c:v>
                </c:pt>
                <c:pt idx="32">
                  <c:v>7.2751473119368111</c:v>
                </c:pt>
                <c:pt idx="33">
                  <c:v>7.2885637206474509</c:v>
                </c:pt>
                <c:pt idx="34">
                  <c:v>7.302001216853407</c:v>
                </c:pt>
                <c:pt idx="35">
                  <c:v>7.3154598503107824</c:v>
                </c:pt>
                <c:pt idx="36">
                  <c:v>7.3289396709323444</c:v>
                </c:pt>
                <c:pt idx="37">
                  <c:v>7.3424407287881319</c:v>
                </c:pt>
                <c:pt idx="38">
                  <c:v>7.355963074106084</c:v>
                </c:pt>
                <c:pt idx="39">
                  <c:v>7.3695067572726405</c:v>
                </c:pt>
                <c:pt idx="40">
                  <c:v>7.383071828833403</c:v>
                </c:pt>
                <c:pt idx="41">
                  <c:v>7.3966583394937242</c:v>
                </c:pt>
                <c:pt idx="42">
                  <c:v>7.4102663401193762</c:v>
                </c:pt>
                <c:pt idx="43">
                  <c:v>7.4238958817371579</c:v>
                </c:pt>
                <c:pt idx="44">
                  <c:v>7.4375470155355519</c:v>
                </c:pt>
                <c:pt idx="45">
                  <c:v>7.4512197928653432</c:v>
                </c:pt>
                <c:pt idx="46">
                  <c:v>7.464914265240294</c:v>
                </c:pt>
                <c:pt idx="47">
                  <c:v>7.4786304843377618</c:v>
                </c:pt>
                <c:pt idx="48">
                  <c:v>7.4923685019993638</c:v>
                </c:pt>
                <c:pt idx="49">
                  <c:v>7.5061283702316306</c:v>
                </c:pt>
                <c:pt idx="50">
                  <c:v>7.5199101412066529</c:v>
                </c:pt>
                <c:pt idx="51">
                  <c:v>7.5337138672627564</c:v>
                </c:pt>
                <c:pt idx="52">
                  <c:v>7.5475396009051412</c:v>
                </c:pt>
                <c:pt idx="53">
                  <c:v>7.5613873948065748</c:v>
                </c:pt>
                <c:pt idx="54">
                  <c:v>7.5752573018080458</c:v>
                </c:pt>
                <c:pt idx="55">
                  <c:v>7.5891493749194243</c:v>
                </c:pt>
                <c:pt idx="56">
                  <c:v>7.6030636673201695</c:v>
                </c:pt>
                <c:pt idx="57">
                  <c:v>7.6170002323599793</c:v>
                </c:pt>
                <c:pt idx="58">
                  <c:v>7.6309591235594834</c:v>
                </c:pt>
                <c:pt idx="59">
                  <c:v>7.6449403946109253</c:v>
                </c:pt>
                <c:pt idx="60">
                  <c:v>7.6589440993788553</c:v>
                </c:pt>
                <c:pt idx="61">
                  <c:v>7.6729702919008265</c:v>
                </c:pt>
                <c:pt idx="62">
                  <c:v>7.6870190263880698</c:v>
                </c:pt>
                <c:pt idx="63">
                  <c:v>7.7010903572262155</c:v>
                </c:pt>
                <c:pt idx="64">
                  <c:v>7.7151843389759822</c:v>
                </c:pt>
                <c:pt idx="65">
                  <c:v>7.7293010263738839</c:v>
                </c:pt>
                <c:pt idx="66">
                  <c:v>7.7434404743329406</c:v>
                </c:pt>
                <c:pt idx="67">
                  <c:v>7.7576027379433921</c:v>
                </c:pt>
                <c:pt idx="68">
                  <c:v>7.7717878724734017</c:v>
                </c:pt>
                <c:pt idx="69">
                  <c:v>7.785995933369799</c:v>
                </c:pt>
                <c:pt idx="70">
                  <c:v>7.8002269762587755</c:v>
                </c:pt>
                <c:pt idx="71">
                  <c:v>7.8144810569466276</c:v>
                </c:pt>
                <c:pt idx="72">
                  <c:v>7.828758231420478</c:v>
                </c:pt>
                <c:pt idx="73">
                  <c:v>7.843058555849014</c:v>
                </c:pt>
                <c:pt idx="74">
                  <c:v>7.8573820865832271</c:v>
                </c:pt>
                <c:pt idx="75">
                  <c:v>7.8717288801571375</c:v>
                </c:pt>
                <c:pt idx="76">
                  <c:v>7.8860989932885577</c:v>
                </c:pt>
                <c:pt idx="77">
                  <c:v>7.9004924828798249</c:v>
                </c:pt>
                <c:pt idx="78">
                  <c:v>7.9149094060185572</c:v>
                </c:pt>
                <c:pt idx="79">
                  <c:v>7.9293498199784143</c:v>
                </c:pt>
                <c:pt idx="80">
                  <c:v>7.9438137822198502</c:v>
                </c:pt>
                <c:pt idx="81">
                  <c:v>7.9583013503908671</c:v>
                </c:pt>
                <c:pt idx="82">
                  <c:v>7.9728125823277995</c:v>
                </c:pt>
                <c:pt idx="83">
                  <c:v>7.9873475360560722</c:v>
                </c:pt>
                <c:pt idx="84">
                  <c:v>8.00190626979097</c:v>
                </c:pt>
                <c:pt idx="85">
                  <c:v>8.0164888419384273</c:v>
                </c:pt>
                <c:pt idx="86">
                  <c:v>8.0310953110958021</c:v>
                </c:pt>
                <c:pt idx="87">
                  <c:v>8.045725736052658</c:v>
                </c:pt>
                <c:pt idx="88">
                  <c:v>8.0603801757915523</c:v>
                </c:pt>
                <c:pt idx="89">
                  <c:v>8.0750586894888468</c:v>
                </c:pt>
                <c:pt idx="90">
                  <c:v>8.0897613365154744</c:v>
                </c:pt>
                <c:pt idx="91">
                  <c:v>8.1044881764377639</c:v>
                </c:pt>
                <c:pt idx="92">
                  <c:v>8.1192392690182356</c:v>
                </c:pt>
                <c:pt idx="93">
                  <c:v>8.1340146742164041</c:v>
                </c:pt>
                <c:pt idx="94">
                  <c:v>8.1488144521896029</c:v>
                </c:pt>
                <c:pt idx="95">
                  <c:v>8.1636386632937938</c:v>
                </c:pt>
                <c:pt idx="96">
                  <c:v>8.1784873680843848</c:v>
                </c:pt>
                <c:pt idx="97">
                  <c:v>8.1933606273170572</c:v>
                </c:pt>
                <c:pt idx="98">
                  <c:v>8.2082585019485972</c:v>
                </c:pt>
                <c:pt idx="99">
                  <c:v>8.223181053137731</c:v>
                </c:pt>
                <c:pt idx="100">
                  <c:v>8.238128342245945</c:v>
                </c:pt>
                <c:pt idx="101">
                  <c:v>8.2531004308383498</c:v>
                </c:pt>
                <c:pt idx="102">
                  <c:v>8.2680973806845106</c:v>
                </c:pt>
                <c:pt idx="103">
                  <c:v>8.2831192537593008</c:v>
                </c:pt>
                <c:pt idx="104">
                  <c:v>8.2981661122437576</c:v>
                </c:pt>
                <c:pt idx="105">
                  <c:v>8.3132380185259311</c:v>
                </c:pt>
                <c:pt idx="106">
                  <c:v>8.3283350352017589</c:v>
                </c:pt>
                <c:pt idx="107">
                  <c:v>8.3434572250759285</c:v>
                </c:pt>
                <c:pt idx="108">
                  <c:v>8.3586046511627412</c:v>
                </c:pt>
                <c:pt idx="109">
                  <c:v>8.3737773766870003</c:v>
                </c:pt>
                <c:pt idx="110">
                  <c:v>8.3889754650848776</c:v>
                </c:pt>
                <c:pt idx="111">
                  <c:v>8.4041989800048054</c:v>
                </c:pt>
                <c:pt idx="112">
                  <c:v>8.4194479853083646</c:v>
                </c:pt>
                <c:pt idx="113">
                  <c:v>8.4347225450711694</c:v>
                </c:pt>
                <c:pt idx="114">
                  <c:v>8.4500227235837837</c:v>
                </c:pt>
                <c:pt idx="115">
                  <c:v>8.4653485853525954</c:v>
                </c:pt>
                <c:pt idx="116">
                  <c:v>8.4807001951007503</c:v>
                </c:pt>
                <c:pt idx="117">
                  <c:v>8.4960776177690445</c:v>
                </c:pt>
                <c:pt idx="118">
                  <c:v>8.5114809185168578</c:v>
                </c:pt>
                <c:pt idx="119">
                  <c:v>8.526910162723043</c:v>
                </c:pt>
                <c:pt idx="120">
                  <c:v>8.5423654159868949</c:v>
                </c:pt>
                <c:pt idx="121">
                  <c:v>8.5578467441290353</c:v>
                </c:pt>
                <c:pt idx="122">
                  <c:v>8.573354213192383</c:v>
                </c:pt>
                <c:pt idx="123">
                  <c:v>8.58888788944307</c:v>
                </c:pt>
                <c:pt idx="124">
                  <c:v>8.6044478393713977</c:v>
                </c:pt>
                <c:pt idx="125">
                  <c:v>8.6200341296927743</c:v>
                </c:pt>
                <c:pt idx="126">
                  <c:v>8.6356468273486886</c:v>
                </c:pt>
                <c:pt idx="127">
                  <c:v>8.6512859995076408</c:v>
                </c:pt>
                <c:pt idx="128">
                  <c:v>8.6669517135661298</c:v>
                </c:pt>
                <c:pt idx="129">
                  <c:v>8.6826440371496059</c:v>
                </c:pt>
                <c:pt idx="130">
                  <c:v>8.6983630381134578</c:v>
                </c:pt>
                <c:pt idx="131">
                  <c:v>8.7141087845439724</c:v>
                </c:pt>
                <c:pt idx="132">
                  <c:v>8.7298813447593329</c:v>
                </c:pt>
                <c:pt idx="133">
                  <c:v>8.7456807873106026</c:v>
                </c:pt>
                <c:pt idx="134">
                  <c:v>8.7615071809827132</c:v>
                </c:pt>
                <c:pt idx="135">
                  <c:v>8.7773605947954767</c:v>
                </c:pt>
                <c:pt idx="136">
                  <c:v>8.7932410980045663</c:v>
                </c:pt>
                <c:pt idx="137">
                  <c:v>8.8091487601025467</c:v>
                </c:pt>
                <c:pt idx="138">
                  <c:v>8.8250836508198791</c:v>
                </c:pt>
                <c:pt idx="139">
                  <c:v>8.8410458401259309</c:v>
                </c:pt>
                <c:pt idx="140">
                  <c:v>8.8570353982300229</c:v>
                </c:pt>
                <c:pt idx="141">
                  <c:v>8.8730523955824285</c:v>
                </c:pt>
                <c:pt idx="142">
                  <c:v>8.8890969028754387</c:v>
                </c:pt>
                <c:pt idx="143">
                  <c:v>8.9051689910443788</c:v>
                </c:pt>
                <c:pt idx="144">
                  <c:v>8.9212687312686629</c:v>
                </c:pt>
                <c:pt idx="145">
                  <c:v>8.93739619497285</c:v>
                </c:pt>
                <c:pt idx="146">
                  <c:v>8.9535514538276946</c:v>
                </c:pt>
                <c:pt idx="147">
                  <c:v>8.9697345797512025</c:v>
                </c:pt>
                <c:pt idx="148">
                  <c:v>8.985945644909707</c:v>
                </c:pt>
                <c:pt idx="149">
                  <c:v>9.0021847217189457</c:v>
                </c:pt>
                <c:pt idx="150">
                  <c:v>9.018451882845115</c:v>
                </c:pt>
                <c:pt idx="151">
                  <c:v>9.03474720120599</c:v>
                </c:pt>
                <c:pt idx="152">
                  <c:v>9.051070749971986</c:v>
                </c:pt>
                <c:pt idx="153">
                  <c:v>9.0674226025672571</c:v>
                </c:pt>
                <c:pt idx="154">
                  <c:v>9.0838028326708109</c:v>
                </c:pt>
                <c:pt idx="155">
                  <c:v>9.1002115142176034</c:v>
                </c:pt>
                <c:pt idx="156">
                  <c:v>9.1166487213996543</c:v>
                </c:pt>
                <c:pt idx="157">
                  <c:v>9.1331145286671696</c:v>
                </c:pt>
                <c:pt idx="158">
                  <c:v>9.149609010729657</c:v>
                </c:pt>
                <c:pt idx="159">
                  <c:v>9.1661322425570599</c:v>
                </c:pt>
                <c:pt idx="160">
                  <c:v>9.1826842993809006</c:v>
                </c:pt>
                <c:pt idx="161">
                  <c:v>9.1992652566954067</c:v>
                </c:pt>
                <c:pt idx="162">
                  <c:v>9.2158751902586733</c:v>
                </c:pt>
                <c:pt idx="163">
                  <c:v>9.2325141760938063</c:v>
                </c:pt>
                <c:pt idx="164">
                  <c:v>9.2491822904900918</c:v>
                </c:pt>
                <c:pt idx="165">
                  <c:v>9.2658796100041574</c:v>
                </c:pt>
                <c:pt idx="166">
                  <c:v>9.2826062114611378</c:v>
                </c:pt>
                <c:pt idx="167">
                  <c:v>9.299362171955865</c:v>
                </c:pt>
                <c:pt idx="168">
                  <c:v>9.3161475688540474</c:v>
                </c:pt>
                <c:pt idx="169">
                  <c:v>9.3329624797934567</c:v>
                </c:pt>
                <c:pt idx="170">
                  <c:v>9.3498069826851253</c:v>
                </c:pt>
                <c:pt idx="171">
                  <c:v>9.3666811557145646</c:v>
                </c:pt>
                <c:pt idx="172">
                  <c:v>9.3835850773429517</c:v>
                </c:pt>
                <c:pt idx="173">
                  <c:v>9.4005188263083621</c:v>
                </c:pt>
                <c:pt idx="174">
                  <c:v>9.4174824816269851</c:v>
                </c:pt>
                <c:pt idx="175">
                  <c:v>9.4344761225943525</c:v>
                </c:pt>
                <c:pt idx="176">
                  <c:v>9.451499828786579</c:v>
                </c:pt>
                <c:pt idx="177">
                  <c:v>9.4685536800616017</c:v>
                </c:pt>
                <c:pt idx="178">
                  <c:v>9.4856377565604273</c:v>
                </c:pt>
                <c:pt idx="179">
                  <c:v>9.5027521387083862</c:v>
                </c:pt>
                <c:pt idx="180">
                  <c:v>9.5198969072164044</c:v>
                </c:pt>
                <c:pt idx="181">
                  <c:v>9.5370721430822538</c:v>
                </c:pt>
                <c:pt idx="182">
                  <c:v>9.554277927591853</c:v>
                </c:pt>
                <c:pt idx="183">
                  <c:v>9.5715143423205209</c:v>
                </c:pt>
                <c:pt idx="184">
                  <c:v>9.5887814691342879</c:v>
                </c:pt>
                <c:pt idx="185">
                  <c:v>9.6060793901911889</c:v>
                </c:pt>
                <c:pt idx="186">
                  <c:v>9.6234081879425535</c:v>
                </c:pt>
                <c:pt idx="187">
                  <c:v>9.6407679451343302</c:v>
                </c:pt>
                <c:pt idx="188">
                  <c:v>9.6581587448083948</c:v>
                </c:pt>
                <c:pt idx="189">
                  <c:v>9.6755806703038783</c:v>
                </c:pt>
                <c:pt idx="190">
                  <c:v>9.6930338052584997</c:v>
                </c:pt>
                <c:pt idx="191">
                  <c:v>9.7105182336098945</c:v>
                </c:pt>
                <c:pt idx="192">
                  <c:v>9.7280340395969827</c:v>
                </c:pt>
                <c:pt idx="193">
                  <c:v>9.7455813077612934</c:v>
                </c:pt>
                <c:pt idx="194">
                  <c:v>9.7631601229483405</c:v>
                </c:pt>
                <c:pt idx="195">
                  <c:v>9.7807705703089969</c:v>
                </c:pt>
                <c:pt idx="196">
                  <c:v>9.7984127353008521</c:v>
                </c:pt>
                <c:pt idx="197">
                  <c:v>9.8160867036896011</c:v>
                </c:pt>
                <c:pt idx="198">
                  <c:v>9.8337925615504478</c:v>
                </c:pt>
                <c:pt idx="199">
                  <c:v>9.8515303952694762</c:v>
                </c:pt>
                <c:pt idx="200">
                  <c:v>9.8693002915450858</c:v>
                </c:pt>
                <c:pt idx="201">
                  <c:v>9.8871023373893703</c:v>
                </c:pt>
                <c:pt idx="202">
                  <c:v>9.9049366201295737</c:v>
                </c:pt>
                <c:pt idx="203">
                  <c:v>9.9228032274094868</c:v>
                </c:pt>
                <c:pt idx="204">
                  <c:v>9.9407022471909041</c:v>
                </c:pt>
                <c:pt idx="205">
                  <c:v>9.9586337677550549</c:v>
                </c:pt>
                <c:pt idx="206">
                  <c:v>9.9765978777040605</c:v>
                </c:pt>
                <c:pt idx="207">
                  <c:v>9.9945946659623939</c:v>
                </c:pt>
                <c:pt idx="208">
                  <c:v>10.012624221778347</c:v>
                </c:pt>
                <c:pt idx="209">
                  <c:v>10.0306866347255</c:v>
                </c:pt>
                <c:pt idx="210">
                  <c:v>10.048781994704212</c:v>
                </c:pt>
                <c:pt idx="211">
                  <c:v>10.066910391943113</c:v>
                </c:pt>
                <c:pt idx="212">
                  <c:v>10.085071917000596</c:v>
                </c:pt>
                <c:pt idx="213">
                  <c:v>10.103266660766325</c:v>
                </c:pt>
                <c:pt idx="214">
                  <c:v>10.121494714462768</c:v>
                </c:pt>
                <c:pt idx="215">
                  <c:v>10.1397561696467</c:v>
                </c:pt>
                <c:pt idx="216">
                  <c:v>10.158051118210745</c:v>
                </c:pt>
                <c:pt idx="217">
                  <c:v>10.176379652384925</c:v>
                </c:pt>
                <c:pt idx="218">
                  <c:v>10.194741864738189</c:v>
                </c:pt>
                <c:pt idx="219">
                  <c:v>10.213137848179999</c:v>
                </c:pt>
                <c:pt idx="220">
                  <c:v>10.231567695961877</c:v>
                </c:pt>
                <c:pt idx="221">
                  <c:v>10.250031501678977</c:v>
                </c:pt>
                <c:pt idx="222">
                  <c:v>10.268529359271698</c:v>
                </c:pt>
                <c:pt idx="223">
                  <c:v>10.28706136302724</c:v>
                </c:pt>
                <c:pt idx="224">
                  <c:v>10.305627607581235</c:v>
                </c:pt>
                <c:pt idx="225">
                  <c:v>10.32422818791934</c:v>
                </c:pt>
                <c:pt idx="226">
                  <c:v>10.34286319937887</c:v>
                </c:pt>
                <c:pt idx="227">
                  <c:v>10.361532737650416</c:v>
                </c:pt>
                <c:pt idx="228">
                  <c:v>10.380236898779488</c:v>
                </c:pt>
                <c:pt idx="229">
                  <c:v>10.398975779168163</c:v>
                </c:pt>
                <c:pt idx="230">
                  <c:v>10.417749475576739</c:v>
                </c:pt>
                <c:pt idx="231">
                  <c:v>10.4365580851254</c:v>
                </c:pt>
                <c:pt idx="232">
                  <c:v>10.455401705295897</c:v>
                </c:pt>
                <c:pt idx="233">
                  <c:v>10.474280433933219</c:v>
                </c:pt>
                <c:pt idx="234">
                  <c:v>10.493194369247297</c:v>
                </c:pt>
                <c:pt idx="235">
                  <c:v>10.512143609814713</c:v>
                </c:pt>
                <c:pt idx="236">
                  <c:v>10.531128254580389</c:v>
                </c:pt>
                <c:pt idx="237">
                  <c:v>10.550148402859337</c:v>
                </c:pt>
                <c:pt idx="238">
                  <c:v>10.569204154338374</c:v>
                </c:pt>
                <c:pt idx="239">
                  <c:v>10.588295609077862</c:v>
                </c:pt>
                <c:pt idx="240">
                  <c:v>10.607422867513476</c:v>
                </c:pt>
                <c:pt idx="241">
                  <c:v>10.626586030457945</c:v>
                </c:pt>
                <c:pt idx="242">
                  <c:v>10.645785199102837</c:v>
                </c:pt>
                <c:pt idx="243">
                  <c:v>10.665020475020336</c:v>
                </c:pt>
                <c:pt idx="244">
                  <c:v>10.684291960165032</c:v>
                </c:pt>
                <c:pt idx="245">
                  <c:v>10.703599756875716</c:v>
                </c:pt>
                <c:pt idx="246">
                  <c:v>10.722943967877208</c:v>
                </c:pt>
                <c:pt idx="247">
                  <c:v>10.742324696282173</c:v>
                </c:pt>
                <c:pt idx="248">
                  <c:v>10.761742045592934</c:v>
                </c:pt>
                <c:pt idx="249">
                  <c:v>10.781196119703344</c:v>
                </c:pt>
                <c:pt idx="250">
                  <c:v>10.80068702290062</c:v>
                </c:pt>
                <c:pt idx="251">
                  <c:v>10.820214859867212</c:v>
                </c:pt>
                <c:pt idx="252">
                  <c:v>10.839779735682674</c:v>
                </c:pt>
                <c:pt idx="253">
                  <c:v>10.859381755825558</c:v>
                </c:pt>
                <c:pt idx="254">
                  <c:v>10.879021026175296</c:v>
                </c:pt>
                <c:pt idx="255">
                  <c:v>10.89869765301412</c:v>
                </c:pt>
                <c:pt idx="256">
                  <c:v>10.918411743028964</c:v>
                </c:pt>
                <c:pt idx="257">
                  <c:v>10.938163403313409</c:v>
                </c:pt>
                <c:pt idx="258">
                  <c:v>10.957952741369612</c:v>
                </c:pt>
                <c:pt idx="259">
                  <c:v>10.977779865110255</c:v>
                </c:pt>
                <c:pt idx="260">
                  <c:v>10.997644882860515</c:v>
                </c:pt>
                <c:pt idx="261">
                  <c:v>11.017547903360024</c:v>
                </c:pt>
                <c:pt idx="262">
                  <c:v>11.037489035764873</c:v>
                </c:pt>
                <c:pt idx="263">
                  <c:v>11.05746838964958</c:v>
                </c:pt>
                <c:pt idx="264">
                  <c:v>11.077486075009128</c:v>
                </c:pt>
                <c:pt idx="265">
                  <c:v>11.097542202260955</c:v>
                </c:pt>
                <c:pt idx="266">
                  <c:v>11.117636882247007</c:v>
                </c:pt>
                <c:pt idx="267">
                  <c:v>11.137770226235761</c:v>
                </c:pt>
                <c:pt idx="268">
                  <c:v>11.157942345924296</c:v>
                </c:pt>
                <c:pt idx="269">
                  <c:v>11.178153353440342</c:v>
                </c:pt>
                <c:pt idx="270">
                  <c:v>11.198403361344377</c:v>
                </c:pt>
                <c:pt idx="271">
                  <c:v>11.218692482631697</c:v>
                </c:pt>
                <c:pt idx="272">
                  <c:v>11.239020830734527</c:v>
                </c:pt>
                <c:pt idx="273">
                  <c:v>11.259388519524135</c:v>
                </c:pt>
                <c:pt idx="274">
                  <c:v>11.279795663312965</c:v>
                </c:pt>
                <c:pt idx="275">
                  <c:v>11.300242376856753</c:v>
                </c:pt>
                <c:pt idx="276">
                  <c:v>11.320728775356708</c:v>
                </c:pt>
                <c:pt idx="277">
                  <c:v>11.34125497446165</c:v>
                </c:pt>
                <c:pt idx="278">
                  <c:v>11.361821090270203</c:v>
                </c:pt>
                <c:pt idx="279">
                  <c:v>11.382427239332975</c:v>
                </c:pt>
                <c:pt idx="280">
                  <c:v>11.403073538654764</c:v>
                </c:pt>
                <c:pt idx="281">
                  <c:v>11.423760105696767</c:v>
                </c:pt>
                <c:pt idx="282">
                  <c:v>11.444487058378821</c:v>
                </c:pt>
                <c:pt idx="283">
                  <c:v>11.46525451508162</c:v>
                </c:pt>
                <c:pt idx="284">
                  <c:v>11.486062594648994</c:v>
                </c:pt>
                <c:pt idx="285">
                  <c:v>11.506911416390162</c:v>
                </c:pt>
                <c:pt idx="286">
                  <c:v>11.527801100082014</c:v>
                </c:pt>
                <c:pt idx="287">
                  <c:v>11.548731765971409</c:v>
                </c:pt>
                <c:pt idx="288">
                  <c:v>11.569703534777473</c:v>
                </c:pt>
                <c:pt idx="289">
                  <c:v>11.590716527693933</c:v>
                </c:pt>
                <c:pt idx="290">
                  <c:v>11.61177086639144</c:v>
                </c:pt>
                <c:pt idx="291">
                  <c:v>-9.81</c:v>
                </c:pt>
                <c:pt idx="292">
                  <c:v>-9.81</c:v>
                </c:pt>
                <c:pt idx="293">
                  <c:v>-9.81</c:v>
                </c:pt>
                <c:pt idx="294">
                  <c:v>-9.81</c:v>
                </c:pt>
                <c:pt idx="295">
                  <c:v>-9.81</c:v>
                </c:pt>
                <c:pt idx="296">
                  <c:v>-9.81</c:v>
                </c:pt>
                <c:pt idx="297">
                  <c:v>-9.81</c:v>
                </c:pt>
                <c:pt idx="298">
                  <c:v>-9.81</c:v>
                </c:pt>
                <c:pt idx="299">
                  <c:v>-9.81</c:v>
                </c:pt>
                <c:pt idx="300">
                  <c:v>-9.81</c:v>
                </c:pt>
                <c:pt idx="301">
                  <c:v>-9.81</c:v>
                </c:pt>
                <c:pt idx="302">
                  <c:v>-9.81</c:v>
                </c:pt>
                <c:pt idx="303">
                  <c:v>-9.81</c:v>
                </c:pt>
                <c:pt idx="304">
                  <c:v>-9.81</c:v>
                </c:pt>
                <c:pt idx="305">
                  <c:v>-9.81</c:v>
                </c:pt>
                <c:pt idx="306">
                  <c:v>-9.81</c:v>
                </c:pt>
                <c:pt idx="307">
                  <c:v>-9.81</c:v>
                </c:pt>
                <c:pt idx="308">
                  <c:v>-9.81</c:v>
                </c:pt>
                <c:pt idx="309">
                  <c:v>-9.81</c:v>
                </c:pt>
                <c:pt idx="310">
                  <c:v>-9.81</c:v>
                </c:pt>
                <c:pt idx="311">
                  <c:v>-9.81</c:v>
                </c:pt>
                <c:pt idx="312">
                  <c:v>-9.81</c:v>
                </c:pt>
                <c:pt idx="313">
                  <c:v>-9.81</c:v>
                </c:pt>
                <c:pt idx="314">
                  <c:v>-9.81</c:v>
                </c:pt>
                <c:pt idx="315">
                  <c:v>-9.81</c:v>
                </c:pt>
                <c:pt idx="316">
                  <c:v>-9.81</c:v>
                </c:pt>
                <c:pt idx="317">
                  <c:v>-9.81</c:v>
                </c:pt>
                <c:pt idx="318">
                  <c:v>-9.81</c:v>
                </c:pt>
                <c:pt idx="319">
                  <c:v>-9.81</c:v>
                </c:pt>
                <c:pt idx="320">
                  <c:v>-9.81</c:v>
                </c:pt>
                <c:pt idx="321">
                  <c:v>-9.81</c:v>
                </c:pt>
                <c:pt idx="322">
                  <c:v>-9.81</c:v>
                </c:pt>
                <c:pt idx="323">
                  <c:v>-9.81</c:v>
                </c:pt>
                <c:pt idx="324">
                  <c:v>-9.81</c:v>
                </c:pt>
                <c:pt idx="325">
                  <c:v>-9.81</c:v>
                </c:pt>
                <c:pt idx="326">
                  <c:v>-9.81</c:v>
                </c:pt>
                <c:pt idx="327">
                  <c:v>-9.81</c:v>
                </c:pt>
                <c:pt idx="328">
                  <c:v>-9.81</c:v>
                </c:pt>
                <c:pt idx="329">
                  <c:v>-9.81</c:v>
                </c:pt>
                <c:pt idx="330">
                  <c:v>-9.81</c:v>
                </c:pt>
                <c:pt idx="331">
                  <c:v>-9.81</c:v>
                </c:pt>
                <c:pt idx="332">
                  <c:v>-9.81</c:v>
                </c:pt>
                <c:pt idx="333">
                  <c:v>-9.81</c:v>
                </c:pt>
                <c:pt idx="334">
                  <c:v>-9.81</c:v>
                </c:pt>
                <c:pt idx="335">
                  <c:v>-9.81</c:v>
                </c:pt>
                <c:pt idx="336">
                  <c:v>-9.81</c:v>
                </c:pt>
                <c:pt idx="337">
                  <c:v>-9.81</c:v>
                </c:pt>
                <c:pt idx="338">
                  <c:v>-9.81</c:v>
                </c:pt>
                <c:pt idx="339">
                  <c:v>-9.81</c:v>
                </c:pt>
                <c:pt idx="340">
                  <c:v>-9.81</c:v>
                </c:pt>
                <c:pt idx="341">
                  <c:v>-9.81</c:v>
                </c:pt>
                <c:pt idx="342">
                  <c:v>-9.81</c:v>
                </c:pt>
                <c:pt idx="343">
                  <c:v>-9.81</c:v>
                </c:pt>
                <c:pt idx="344">
                  <c:v>-9.81</c:v>
                </c:pt>
                <c:pt idx="345">
                  <c:v>-9.81</c:v>
                </c:pt>
                <c:pt idx="346">
                  <c:v>-9.81</c:v>
                </c:pt>
                <c:pt idx="347">
                  <c:v>-9.81</c:v>
                </c:pt>
                <c:pt idx="348">
                  <c:v>-9.81</c:v>
                </c:pt>
                <c:pt idx="349">
                  <c:v>-9.81</c:v>
                </c:pt>
                <c:pt idx="350">
                  <c:v>-9.81</c:v>
                </c:pt>
                <c:pt idx="351">
                  <c:v>-9.81</c:v>
                </c:pt>
                <c:pt idx="352">
                  <c:v>-9.81</c:v>
                </c:pt>
                <c:pt idx="353">
                  <c:v>-9.81</c:v>
                </c:pt>
                <c:pt idx="354">
                  <c:v>-9.81</c:v>
                </c:pt>
                <c:pt idx="355">
                  <c:v>-9.81</c:v>
                </c:pt>
                <c:pt idx="356">
                  <c:v>-9.81</c:v>
                </c:pt>
                <c:pt idx="357">
                  <c:v>-9.81</c:v>
                </c:pt>
                <c:pt idx="358">
                  <c:v>-9.81</c:v>
                </c:pt>
                <c:pt idx="359">
                  <c:v>-9.81</c:v>
                </c:pt>
                <c:pt idx="360">
                  <c:v>-9.81</c:v>
                </c:pt>
                <c:pt idx="361">
                  <c:v>-9.81</c:v>
                </c:pt>
                <c:pt idx="362">
                  <c:v>-9.81</c:v>
                </c:pt>
                <c:pt idx="363">
                  <c:v>-9.81</c:v>
                </c:pt>
                <c:pt idx="364">
                  <c:v>-9.81</c:v>
                </c:pt>
                <c:pt idx="365">
                  <c:v>-9.81</c:v>
                </c:pt>
                <c:pt idx="366">
                  <c:v>-9.81</c:v>
                </c:pt>
                <c:pt idx="367">
                  <c:v>-9.81</c:v>
                </c:pt>
                <c:pt idx="368">
                  <c:v>-9.81</c:v>
                </c:pt>
                <c:pt idx="369">
                  <c:v>-9.81</c:v>
                </c:pt>
                <c:pt idx="370">
                  <c:v>-9.81</c:v>
                </c:pt>
                <c:pt idx="371">
                  <c:v>-9.81</c:v>
                </c:pt>
                <c:pt idx="372">
                  <c:v>-9.81</c:v>
                </c:pt>
                <c:pt idx="373">
                  <c:v>-9.81</c:v>
                </c:pt>
                <c:pt idx="374">
                  <c:v>-9.81</c:v>
                </c:pt>
                <c:pt idx="375">
                  <c:v>-9.81</c:v>
                </c:pt>
                <c:pt idx="376">
                  <c:v>-9.81</c:v>
                </c:pt>
                <c:pt idx="377">
                  <c:v>-9.81</c:v>
                </c:pt>
                <c:pt idx="378">
                  <c:v>-9.81</c:v>
                </c:pt>
                <c:pt idx="379">
                  <c:v>-9.81</c:v>
                </c:pt>
                <c:pt idx="380">
                  <c:v>-9.81</c:v>
                </c:pt>
                <c:pt idx="381">
                  <c:v>-9.81</c:v>
                </c:pt>
                <c:pt idx="382">
                  <c:v>-9.81</c:v>
                </c:pt>
                <c:pt idx="383">
                  <c:v>-9.81</c:v>
                </c:pt>
                <c:pt idx="384">
                  <c:v>-9.81</c:v>
                </c:pt>
                <c:pt idx="385">
                  <c:v>-9.81</c:v>
                </c:pt>
                <c:pt idx="386">
                  <c:v>-9.81</c:v>
                </c:pt>
                <c:pt idx="387">
                  <c:v>-9.81</c:v>
                </c:pt>
                <c:pt idx="388">
                  <c:v>-9.81</c:v>
                </c:pt>
                <c:pt idx="389">
                  <c:v>-9.81</c:v>
                </c:pt>
                <c:pt idx="390">
                  <c:v>-9.81</c:v>
                </c:pt>
                <c:pt idx="391">
                  <c:v>-9.81</c:v>
                </c:pt>
                <c:pt idx="392">
                  <c:v>-9.81</c:v>
                </c:pt>
                <c:pt idx="393">
                  <c:v>-9.81</c:v>
                </c:pt>
                <c:pt idx="394">
                  <c:v>-9.81</c:v>
                </c:pt>
                <c:pt idx="395">
                  <c:v>-9.81</c:v>
                </c:pt>
                <c:pt idx="396">
                  <c:v>-9.81</c:v>
                </c:pt>
                <c:pt idx="397">
                  <c:v>-9.81</c:v>
                </c:pt>
                <c:pt idx="398">
                  <c:v>-9.81</c:v>
                </c:pt>
                <c:pt idx="399">
                  <c:v>-9.81</c:v>
                </c:pt>
                <c:pt idx="400">
                  <c:v>-9.81</c:v>
                </c:pt>
                <c:pt idx="401">
                  <c:v>-9.81</c:v>
                </c:pt>
                <c:pt idx="402">
                  <c:v>-9.81</c:v>
                </c:pt>
                <c:pt idx="403">
                  <c:v>-9.81</c:v>
                </c:pt>
                <c:pt idx="404">
                  <c:v>-9.81</c:v>
                </c:pt>
                <c:pt idx="405">
                  <c:v>-9.81</c:v>
                </c:pt>
                <c:pt idx="406">
                  <c:v>-9.81</c:v>
                </c:pt>
                <c:pt idx="407">
                  <c:v>-9.81</c:v>
                </c:pt>
                <c:pt idx="408">
                  <c:v>-9.81</c:v>
                </c:pt>
                <c:pt idx="409">
                  <c:v>-9.81</c:v>
                </c:pt>
                <c:pt idx="410">
                  <c:v>-9.81</c:v>
                </c:pt>
                <c:pt idx="411">
                  <c:v>-9.81</c:v>
                </c:pt>
                <c:pt idx="412">
                  <c:v>-9.81</c:v>
                </c:pt>
                <c:pt idx="413">
                  <c:v>-9.81</c:v>
                </c:pt>
                <c:pt idx="414">
                  <c:v>-9.81</c:v>
                </c:pt>
                <c:pt idx="415">
                  <c:v>-9.81</c:v>
                </c:pt>
                <c:pt idx="416">
                  <c:v>-9.81</c:v>
                </c:pt>
                <c:pt idx="417">
                  <c:v>-9.81</c:v>
                </c:pt>
                <c:pt idx="418">
                  <c:v>-9.81</c:v>
                </c:pt>
                <c:pt idx="419">
                  <c:v>-9.81</c:v>
                </c:pt>
                <c:pt idx="420">
                  <c:v>-9.81</c:v>
                </c:pt>
                <c:pt idx="421">
                  <c:v>-9.81</c:v>
                </c:pt>
                <c:pt idx="422">
                  <c:v>-9.81</c:v>
                </c:pt>
                <c:pt idx="423">
                  <c:v>-9.81</c:v>
                </c:pt>
                <c:pt idx="424">
                  <c:v>-9.81</c:v>
                </c:pt>
                <c:pt idx="425">
                  <c:v>-9.81</c:v>
                </c:pt>
                <c:pt idx="426">
                  <c:v>-9.81</c:v>
                </c:pt>
                <c:pt idx="427">
                  <c:v>-9.81</c:v>
                </c:pt>
                <c:pt idx="428">
                  <c:v>-9.81</c:v>
                </c:pt>
                <c:pt idx="429">
                  <c:v>-9.81</c:v>
                </c:pt>
                <c:pt idx="430">
                  <c:v>-9.81</c:v>
                </c:pt>
                <c:pt idx="431">
                  <c:v>-9.81</c:v>
                </c:pt>
                <c:pt idx="432">
                  <c:v>-9.81</c:v>
                </c:pt>
                <c:pt idx="433">
                  <c:v>-9.81</c:v>
                </c:pt>
                <c:pt idx="434">
                  <c:v>-9.81</c:v>
                </c:pt>
                <c:pt idx="435">
                  <c:v>-9.81</c:v>
                </c:pt>
                <c:pt idx="436">
                  <c:v>-9.81</c:v>
                </c:pt>
                <c:pt idx="437">
                  <c:v>-9.81</c:v>
                </c:pt>
                <c:pt idx="438">
                  <c:v>-9.81</c:v>
                </c:pt>
                <c:pt idx="439">
                  <c:v>-9.81</c:v>
                </c:pt>
                <c:pt idx="440">
                  <c:v>-9.81</c:v>
                </c:pt>
                <c:pt idx="441">
                  <c:v>-9.81</c:v>
                </c:pt>
                <c:pt idx="442">
                  <c:v>-9.81</c:v>
                </c:pt>
                <c:pt idx="443">
                  <c:v>-9.81</c:v>
                </c:pt>
                <c:pt idx="444">
                  <c:v>-9.81</c:v>
                </c:pt>
                <c:pt idx="445">
                  <c:v>-9.81</c:v>
                </c:pt>
                <c:pt idx="446">
                  <c:v>-9.81</c:v>
                </c:pt>
                <c:pt idx="447">
                  <c:v>-9.81</c:v>
                </c:pt>
                <c:pt idx="448">
                  <c:v>-9.81</c:v>
                </c:pt>
                <c:pt idx="449">
                  <c:v>-9.81</c:v>
                </c:pt>
                <c:pt idx="450">
                  <c:v>-9.81</c:v>
                </c:pt>
                <c:pt idx="451">
                  <c:v>-9.81</c:v>
                </c:pt>
                <c:pt idx="452">
                  <c:v>-9.81</c:v>
                </c:pt>
                <c:pt idx="453">
                  <c:v>-9.81</c:v>
                </c:pt>
                <c:pt idx="454">
                  <c:v>-9.81</c:v>
                </c:pt>
                <c:pt idx="455">
                  <c:v>-9.81</c:v>
                </c:pt>
                <c:pt idx="456">
                  <c:v>-9.81</c:v>
                </c:pt>
                <c:pt idx="457">
                  <c:v>-9.81</c:v>
                </c:pt>
                <c:pt idx="458">
                  <c:v>-9.81</c:v>
                </c:pt>
                <c:pt idx="459">
                  <c:v>-9.81</c:v>
                </c:pt>
                <c:pt idx="460">
                  <c:v>-9.81</c:v>
                </c:pt>
                <c:pt idx="461">
                  <c:v>-9.81</c:v>
                </c:pt>
                <c:pt idx="462">
                  <c:v>-9.81</c:v>
                </c:pt>
                <c:pt idx="463">
                  <c:v>-9.81</c:v>
                </c:pt>
                <c:pt idx="464">
                  <c:v>-9.81</c:v>
                </c:pt>
                <c:pt idx="465">
                  <c:v>-9.81</c:v>
                </c:pt>
                <c:pt idx="466">
                  <c:v>-9.81</c:v>
                </c:pt>
                <c:pt idx="467">
                  <c:v>-9.81</c:v>
                </c:pt>
                <c:pt idx="468">
                  <c:v>-9.81</c:v>
                </c:pt>
                <c:pt idx="469">
                  <c:v>-9.81</c:v>
                </c:pt>
                <c:pt idx="470">
                  <c:v>-9.81</c:v>
                </c:pt>
                <c:pt idx="471">
                  <c:v>-9.81</c:v>
                </c:pt>
                <c:pt idx="472">
                  <c:v>-9.81</c:v>
                </c:pt>
                <c:pt idx="473">
                  <c:v>-9.81</c:v>
                </c:pt>
                <c:pt idx="474">
                  <c:v>-9.81</c:v>
                </c:pt>
                <c:pt idx="475">
                  <c:v>-9.81</c:v>
                </c:pt>
                <c:pt idx="476">
                  <c:v>-9.81</c:v>
                </c:pt>
                <c:pt idx="477">
                  <c:v>-9.81</c:v>
                </c:pt>
                <c:pt idx="478">
                  <c:v>-9.81</c:v>
                </c:pt>
                <c:pt idx="479">
                  <c:v>-9.81</c:v>
                </c:pt>
                <c:pt idx="480">
                  <c:v>-9.81</c:v>
                </c:pt>
                <c:pt idx="481">
                  <c:v>-9.81</c:v>
                </c:pt>
                <c:pt idx="482">
                  <c:v>-9.81</c:v>
                </c:pt>
                <c:pt idx="483">
                  <c:v>-9.81</c:v>
                </c:pt>
                <c:pt idx="484">
                  <c:v>-9.81</c:v>
                </c:pt>
                <c:pt idx="485">
                  <c:v>-9.81</c:v>
                </c:pt>
                <c:pt idx="486">
                  <c:v>-9.81</c:v>
                </c:pt>
                <c:pt idx="487">
                  <c:v>-9.81</c:v>
                </c:pt>
                <c:pt idx="488">
                  <c:v>-9.81</c:v>
                </c:pt>
                <c:pt idx="489">
                  <c:v>-9.81</c:v>
                </c:pt>
                <c:pt idx="490">
                  <c:v>-9.81</c:v>
                </c:pt>
                <c:pt idx="491">
                  <c:v>-9.81</c:v>
                </c:pt>
                <c:pt idx="492">
                  <c:v>-9.81</c:v>
                </c:pt>
                <c:pt idx="493">
                  <c:v>-9.81</c:v>
                </c:pt>
                <c:pt idx="494">
                  <c:v>-9.81</c:v>
                </c:pt>
                <c:pt idx="495">
                  <c:v>-9.81</c:v>
                </c:pt>
                <c:pt idx="496">
                  <c:v>-9.81</c:v>
                </c:pt>
                <c:pt idx="497">
                  <c:v>-9.81</c:v>
                </c:pt>
                <c:pt idx="498">
                  <c:v>-9.81</c:v>
                </c:pt>
                <c:pt idx="499">
                  <c:v>-9.81</c:v>
                </c:pt>
                <c:pt idx="500">
                  <c:v>-9.81</c:v>
                </c:pt>
                <c:pt idx="501">
                  <c:v>-9.81</c:v>
                </c:pt>
                <c:pt idx="502">
                  <c:v>-9.81</c:v>
                </c:pt>
                <c:pt idx="503">
                  <c:v>-9.81</c:v>
                </c:pt>
                <c:pt idx="504">
                  <c:v>-9.81</c:v>
                </c:pt>
                <c:pt idx="505">
                  <c:v>-9.81</c:v>
                </c:pt>
                <c:pt idx="506">
                  <c:v>-9.81</c:v>
                </c:pt>
                <c:pt idx="507">
                  <c:v>-9.81</c:v>
                </c:pt>
                <c:pt idx="508">
                  <c:v>-9.81</c:v>
                </c:pt>
                <c:pt idx="509">
                  <c:v>-9.81</c:v>
                </c:pt>
                <c:pt idx="510">
                  <c:v>-9.81</c:v>
                </c:pt>
                <c:pt idx="511">
                  <c:v>-9.81</c:v>
                </c:pt>
                <c:pt idx="512">
                  <c:v>-9.81</c:v>
                </c:pt>
                <c:pt idx="513">
                  <c:v>-9.81</c:v>
                </c:pt>
                <c:pt idx="514">
                  <c:v>-9.81</c:v>
                </c:pt>
                <c:pt idx="515">
                  <c:v>-9.81</c:v>
                </c:pt>
                <c:pt idx="516">
                  <c:v>-9.81</c:v>
                </c:pt>
                <c:pt idx="517">
                  <c:v>-9.81</c:v>
                </c:pt>
                <c:pt idx="518">
                  <c:v>-9.81</c:v>
                </c:pt>
                <c:pt idx="519">
                  <c:v>-9.81</c:v>
                </c:pt>
                <c:pt idx="520">
                  <c:v>-9.81</c:v>
                </c:pt>
                <c:pt idx="521">
                  <c:v>-9.81</c:v>
                </c:pt>
                <c:pt idx="522">
                  <c:v>-9.81</c:v>
                </c:pt>
                <c:pt idx="523">
                  <c:v>-9.81</c:v>
                </c:pt>
                <c:pt idx="524">
                  <c:v>-9.81</c:v>
                </c:pt>
                <c:pt idx="525">
                  <c:v>-9.81</c:v>
                </c:pt>
                <c:pt idx="526">
                  <c:v>-9.81</c:v>
                </c:pt>
                <c:pt idx="527">
                  <c:v>-9.81</c:v>
                </c:pt>
                <c:pt idx="528">
                  <c:v>-9.81</c:v>
                </c:pt>
                <c:pt idx="529">
                  <c:v>-9.81</c:v>
                </c:pt>
                <c:pt idx="530">
                  <c:v>-9.81</c:v>
                </c:pt>
                <c:pt idx="531">
                  <c:v>-9.81</c:v>
                </c:pt>
                <c:pt idx="532">
                  <c:v>-9.81</c:v>
                </c:pt>
                <c:pt idx="533">
                  <c:v>-9.81</c:v>
                </c:pt>
                <c:pt idx="534">
                  <c:v>-9.81</c:v>
                </c:pt>
                <c:pt idx="535">
                  <c:v>-9.81</c:v>
                </c:pt>
                <c:pt idx="536">
                  <c:v>-9.81</c:v>
                </c:pt>
                <c:pt idx="537">
                  <c:v>-9.81</c:v>
                </c:pt>
                <c:pt idx="538">
                  <c:v>-9.81</c:v>
                </c:pt>
                <c:pt idx="539">
                  <c:v>-9.81</c:v>
                </c:pt>
                <c:pt idx="540">
                  <c:v>-9.81</c:v>
                </c:pt>
                <c:pt idx="541">
                  <c:v>-9.81</c:v>
                </c:pt>
                <c:pt idx="542">
                  <c:v>-9.81</c:v>
                </c:pt>
                <c:pt idx="543">
                  <c:v>-9.81</c:v>
                </c:pt>
                <c:pt idx="544">
                  <c:v>-9.81</c:v>
                </c:pt>
                <c:pt idx="545">
                  <c:v>-9.81</c:v>
                </c:pt>
                <c:pt idx="546">
                  <c:v>-9.81</c:v>
                </c:pt>
                <c:pt idx="547">
                  <c:v>-9.81</c:v>
                </c:pt>
                <c:pt idx="548">
                  <c:v>-9.81</c:v>
                </c:pt>
                <c:pt idx="549">
                  <c:v>-9.81</c:v>
                </c:pt>
                <c:pt idx="550">
                  <c:v>-9.81</c:v>
                </c:pt>
                <c:pt idx="551">
                  <c:v>-9.81</c:v>
                </c:pt>
                <c:pt idx="552">
                  <c:v>-9.81</c:v>
                </c:pt>
                <c:pt idx="553">
                  <c:v>-9.81</c:v>
                </c:pt>
                <c:pt idx="554">
                  <c:v>-9.81</c:v>
                </c:pt>
                <c:pt idx="555">
                  <c:v>-9.81</c:v>
                </c:pt>
                <c:pt idx="556">
                  <c:v>-9.81</c:v>
                </c:pt>
                <c:pt idx="557">
                  <c:v>-9.81</c:v>
                </c:pt>
                <c:pt idx="558">
                  <c:v>-9.81</c:v>
                </c:pt>
                <c:pt idx="559">
                  <c:v>-9.81</c:v>
                </c:pt>
                <c:pt idx="560">
                  <c:v>-9.81</c:v>
                </c:pt>
                <c:pt idx="561">
                  <c:v>-9.81</c:v>
                </c:pt>
                <c:pt idx="562">
                  <c:v>-9.81</c:v>
                </c:pt>
                <c:pt idx="563">
                  <c:v>-9.81</c:v>
                </c:pt>
                <c:pt idx="564">
                  <c:v>-9.81</c:v>
                </c:pt>
                <c:pt idx="565">
                  <c:v>-9.81</c:v>
                </c:pt>
                <c:pt idx="566">
                  <c:v>-9.81</c:v>
                </c:pt>
                <c:pt idx="567">
                  <c:v>-9.81</c:v>
                </c:pt>
                <c:pt idx="568">
                  <c:v>-9.81</c:v>
                </c:pt>
                <c:pt idx="569">
                  <c:v>-9.81</c:v>
                </c:pt>
                <c:pt idx="570">
                  <c:v>-9.81</c:v>
                </c:pt>
                <c:pt idx="571">
                  <c:v>-9.81</c:v>
                </c:pt>
                <c:pt idx="572">
                  <c:v>-9.81</c:v>
                </c:pt>
                <c:pt idx="573">
                  <c:v>-9.81</c:v>
                </c:pt>
                <c:pt idx="574">
                  <c:v>-9.81</c:v>
                </c:pt>
                <c:pt idx="575">
                  <c:v>-9.81</c:v>
                </c:pt>
                <c:pt idx="576">
                  <c:v>-9.81</c:v>
                </c:pt>
                <c:pt idx="577">
                  <c:v>-9.81</c:v>
                </c:pt>
                <c:pt idx="578">
                  <c:v>-9.81</c:v>
                </c:pt>
                <c:pt idx="579">
                  <c:v>-9.81</c:v>
                </c:pt>
                <c:pt idx="580">
                  <c:v>-9.81</c:v>
                </c:pt>
                <c:pt idx="581">
                  <c:v>-9.81</c:v>
                </c:pt>
                <c:pt idx="582">
                  <c:v>-9.81</c:v>
                </c:pt>
                <c:pt idx="583">
                  <c:v>-9.81</c:v>
                </c:pt>
                <c:pt idx="584">
                  <c:v>-9.81</c:v>
                </c:pt>
                <c:pt idx="585">
                  <c:v>-9.81</c:v>
                </c:pt>
                <c:pt idx="586">
                  <c:v>-9.81</c:v>
                </c:pt>
                <c:pt idx="587">
                  <c:v>-9.81</c:v>
                </c:pt>
                <c:pt idx="588">
                  <c:v>-9.81</c:v>
                </c:pt>
                <c:pt idx="589">
                  <c:v>-9.81</c:v>
                </c:pt>
                <c:pt idx="590">
                  <c:v>-9.81</c:v>
                </c:pt>
                <c:pt idx="591">
                  <c:v>-9.81</c:v>
                </c:pt>
                <c:pt idx="592">
                  <c:v>-9.81</c:v>
                </c:pt>
                <c:pt idx="593">
                  <c:v>-9.81</c:v>
                </c:pt>
                <c:pt idx="594">
                  <c:v>-9.81</c:v>
                </c:pt>
                <c:pt idx="595">
                  <c:v>-9.81</c:v>
                </c:pt>
                <c:pt idx="596">
                  <c:v>-9.81</c:v>
                </c:pt>
                <c:pt idx="597">
                  <c:v>-9.81</c:v>
                </c:pt>
                <c:pt idx="598">
                  <c:v>-9.81</c:v>
                </c:pt>
                <c:pt idx="599">
                  <c:v>-9.81</c:v>
                </c:pt>
                <c:pt idx="600">
                  <c:v>-9.81</c:v>
                </c:pt>
                <c:pt idx="601">
                  <c:v>-9.81</c:v>
                </c:pt>
                <c:pt idx="602">
                  <c:v>-9.81</c:v>
                </c:pt>
                <c:pt idx="603">
                  <c:v>-9.81</c:v>
                </c:pt>
                <c:pt idx="604">
                  <c:v>-9.81</c:v>
                </c:pt>
                <c:pt idx="605">
                  <c:v>-9.81</c:v>
                </c:pt>
                <c:pt idx="606">
                  <c:v>-9.81</c:v>
                </c:pt>
                <c:pt idx="607">
                  <c:v>-9.81</c:v>
                </c:pt>
                <c:pt idx="608">
                  <c:v>-9.81</c:v>
                </c:pt>
                <c:pt idx="609">
                  <c:v>-9.81</c:v>
                </c:pt>
                <c:pt idx="610">
                  <c:v>-9.81</c:v>
                </c:pt>
                <c:pt idx="611">
                  <c:v>-9.81</c:v>
                </c:pt>
                <c:pt idx="612">
                  <c:v>-9.81</c:v>
                </c:pt>
                <c:pt idx="613">
                  <c:v>-9.81</c:v>
                </c:pt>
                <c:pt idx="614">
                  <c:v>-9.81</c:v>
                </c:pt>
                <c:pt idx="615">
                  <c:v>-9.81</c:v>
                </c:pt>
                <c:pt idx="616">
                  <c:v>-9.81</c:v>
                </c:pt>
                <c:pt idx="617">
                  <c:v>-9.81</c:v>
                </c:pt>
                <c:pt idx="618">
                  <c:v>-9.81</c:v>
                </c:pt>
                <c:pt idx="619">
                  <c:v>-9.81</c:v>
                </c:pt>
                <c:pt idx="620">
                  <c:v>-9.81</c:v>
                </c:pt>
                <c:pt idx="621">
                  <c:v>-9.81</c:v>
                </c:pt>
                <c:pt idx="622">
                  <c:v>-9.81</c:v>
                </c:pt>
                <c:pt idx="623">
                  <c:v>-9.81</c:v>
                </c:pt>
                <c:pt idx="624">
                  <c:v>-9.81</c:v>
                </c:pt>
                <c:pt idx="625">
                  <c:v>-9.81</c:v>
                </c:pt>
                <c:pt idx="626">
                  <c:v>-9.81</c:v>
                </c:pt>
                <c:pt idx="627">
                  <c:v>-9.81</c:v>
                </c:pt>
                <c:pt idx="628">
                  <c:v>-9.81</c:v>
                </c:pt>
                <c:pt idx="629">
                  <c:v>-9.81</c:v>
                </c:pt>
                <c:pt idx="630">
                  <c:v>-9.81</c:v>
                </c:pt>
                <c:pt idx="631">
                  <c:v>-9.81</c:v>
                </c:pt>
                <c:pt idx="632">
                  <c:v>-9.81</c:v>
                </c:pt>
                <c:pt idx="633">
                  <c:v>-9.81</c:v>
                </c:pt>
                <c:pt idx="634">
                  <c:v>-9.81</c:v>
                </c:pt>
                <c:pt idx="635">
                  <c:v>-9.81</c:v>
                </c:pt>
                <c:pt idx="636">
                  <c:v>-9.81</c:v>
                </c:pt>
                <c:pt idx="637">
                  <c:v>-9.81</c:v>
                </c:pt>
                <c:pt idx="638">
                  <c:v>-9.81</c:v>
                </c:pt>
                <c:pt idx="639">
                  <c:v>-9.81</c:v>
                </c:pt>
                <c:pt idx="640">
                  <c:v>-9.81</c:v>
                </c:pt>
                <c:pt idx="641">
                  <c:v>-9.81</c:v>
                </c:pt>
                <c:pt idx="642">
                  <c:v>-9.81</c:v>
                </c:pt>
                <c:pt idx="643">
                  <c:v>-9.81</c:v>
                </c:pt>
                <c:pt idx="644">
                  <c:v>-9.81</c:v>
                </c:pt>
                <c:pt idx="645">
                  <c:v>-9.81</c:v>
                </c:pt>
                <c:pt idx="646">
                  <c:v>-9.81</c:v>
                </c:pt>
                <c:pt idx="647">
                  <c:v>-9.81</c:v>
                </c:pt>
                <c:pt idx="648">
                  <c:v>-9.81</c:v>
                </c:pt>
                <c:pt idx="649">
                  <c:v>-9.81</c:v>
                </c:pt>
                <c:pt idx="650">
                  <c:v>-9.81</c:v>
                </c:pt>
                <c:pt idx="651">
                  <c:v>-9.81</c:v>
                </c:pt>
                <c:pt idx="652">
                  <c:v>-9.81</c:v>
                </c:pt>
                <c:pt idx="653">
                  <c:v>-9.81</c:v>
                </c:pt>
                <c:pt idx="654">
                  <c:v>-9.81</c:v>
                </c:pt>
                <c:pt idx="655">
                  <c:v>-9.81</c:v>
                </c:pt>
                <c:pt idx="656">
                  <c:v>-9.81</c:v>
                </c:pt>
                <c:pt idx="657">
                  <c:v>-9.81</c:v>
                </c:pt>
                <c:pt idx="658">
                  <c:v>-9.81</c:v>
                </c:pt>
                <c:pt idx="659">
                  <c:v>-9.81</c:v>
                </c:pt>
                <c:pt idx="660">
                  <c:v>-9.81</c:v>
                </c:pt>
                <c:pt idx="661">
                  <c:v>-9.81</c:v>
                </c:pt>
                <c:pt idx="662">
                  <c:v>-9.81</c:v>
                </c:pt>
                <c:pt idx="663">
                  <c:v>-9.81</c:v>
                </c:pt>
                <c:pt idx="664">
                  <c:v>-9.81</c:v>
                </c:pt>
                <c:pt idx="665">
                  <c:v>-9.81</c:v>
                </c:pt>
                <c:pt idx="666">
                  <c:v>-9.81</c:v>
                </c:pt>
                <c:pt idx="667">
                  <c:v>-9.81</c:v>
                </c:pt>
                <c:pt idx="668">
                  <c:v>-9.81</c:v>
                </c:pt>
                <c:pt idx="669">
                  <c:v>-9.81</c:v>
                </c:pt>
                <c:pt idx="670">
                  <c:v>-9.81</c:v>
                </c:pt>
                <c:pt idx="671">
                  <c:v>-9.81</c:v>
                </c:pt>
                <c:pt idx="672">
                  <c:v>-9.81</c:v>
                </c:pt>
                <c:pt idx="673">
                  <c:v>-9.81</c:v>
                </c:pt>
                <c:pt idx="674">
                  <c:v>-9.81</c:v>
                </c:pt>
                <c:pt idx="675">
                  <c:v>-9.81</c:v>
                </c:pt>
                <c:pt idx="676">
                  <c:v>-9.81</c:v>
                </c:pt>
                <c:pt idx="677">
                  <c:v>-9.81</c:v>
                </c:pt>
                <c:pt idx="678">
                  <c:v>-9.81</c:v>
                </c:pt>
                <c:pt idx="679">
                  <c:v>-9.81</c:v>
                </c:pt>
                <c:pt idx="680">
                  <c:v>-9.81</c:v>
                </c:pt>
                <c:pt idx="681">
                  <c:v>-9.81</c:v>
                </c:pt>
                <c:pt idx="682">
                  <c:v>-9.81</c:v>
                </c:pt>
                <c:pt idx="683">
                  <c:v>-9.81</c:v>
                </c:pt>
                <c:pt idx="684">
                  <c:v>-9.81</c:v>
                </c:pt>
                <c:pt idx="685">
                  <c:v>-9.81</c:v>
                </c:pt>
                <c:pt idx="686">
                  <c:v>-9.81</c:v>
                </c:pt>
                <c:pt idx="687">
                  <c:v>-9.81</c:v>
                </c:pt>
                <c:pt idx="688">
                  <c:v>-9.81</c:v>
                </c:pt>
                <c:pt idx="689">
                  <c:v>-9.81</c:v>
                </c:pt>
                <c:pt idx="690">
                  <c:v>-9.81</c:v>
                </c:pt>
                <c:pt idx="691">
                  <c:v>-9.81</c:v>
                </c:pt>
                <c:pt idx="692">
                  <c:v>-9.81</c:v>
                </c:pt>
                <c:pt idx="693">
                  <c:v>-9.81</c:v>
                </c:pt>
                <c:pt idx="694">
                  <c:v>-9.81</c:v>
                </c:pt>
                <c:pt idx="695">
                  <c:v>-9.81</c:v>
                </c:pt>
                <c:pt idx="696">
                  <c:v>-9.81</c:v>
                </c:pt>
                <c:pt idx="697">
                  <c:v>-9.81</c:v>
                </c:pt>
                <c:pt idx="698">
                  <c:v>-9.81</c:v>
                </c:pt>
                <c:pt idx="699">
                  <c:v>-9.81</c:v>
                </c:pt>
                <c:pt idx="700">
                  <c:v>-9.81</c:v>
                </c:pt>
                <c:pt idx="701">
                  <c:v>-9.81</c:v>
                </c:pt>
                <c:pt idx="702">
                  <c:v>-9.81</c:v>
                </c:pt>
                <c:pt idx="703">
                  <c:v>-9.81</c:v>
                </c:pt>
                <c:pt idx="704">
                  <c:v>-9.81</c:v>
                </c:pt>
                <c:pt idx="705">
                  <c:v>-9.81</c:v>
                </c:pt>
                <c:pt idx="706">
                  <c:v>-9.81</c:v>
                </c:pt>
                <c:pt idx="707">
                  <c:v>-9.81</c:v>
                </c:pt>
                <c:pt idx="708">
                  <c:v>-9.81</c:v>
                </c:pt>
                <c:pt idx="709">
                  <c:v>-9.81</c:v>
                </c:pt>
                <c:pt idx="710">
                  <c:v>-9.81</c:v>
                </c:pt>
                <c:pt idx="711">
                  <c:v>-9.81</c:v>
                </c:pt>
                <c:pt idx="712">
                  <c:v>-9.81</c:v>
                </c:pt>
                <c:pt idx="713">
                  <c:v>-9.81</c:v>
                </c:pt>
                <c:pt idx="714">
                  <c:v>-9.81</c:v>
                </c:pt>
                <c:pt idx="715">
                  <c:v>-9.81</c:v>
                </c:pt>
                <c:pt idx="716">
                  <c:v>-9.81</c:v>
                </c:pt>
                <c:pt idx="717">
                  <c:v>-9.81</c:v>
                </c:pt>
                <c:pt idx="718">
                  <c:v>-9.81</c:v>
                </c:pt>
                <c:pt idx="719">
                  <c:v>-9.81</c:v>
                </c:pt>
                <c:pt idx="720">
                  <c:v>-9.81</c:v>
                </c:pt>
                <c:pt idx="721">
                  <c:v>-9.81</c:v>
                </c:pt>
                <c:pt idx="722">
                  <c:v>-9.81</c:v>
                </c:pt>
                <c:pt idx="723">
                  <c:v>-9.81</c:v>
                </c:pt>
                <c:pt idx="724">
                  <c:v>-9.81</c:v>
                </c:pt>
                <c:pt idx="725">
                  <c:v>-9.81</c:v>
                </c:pt>
                <c:pt idx="726">
                  <c:v>-9.81</c:v>
                </c:pt>
                <c:pt idx="727">
                  <c:v>-9.81</c:v>
                </c:pt>
                <c:pt idx="728">
                  <c:v>-9.81</c:v>
                </c:pt>
                <c:pt idx="729">
                  <c:v>-9.81</c:v>
                </c:pt>
                <c:pt idx="730">
                  <c:v>-9.81</c:v>
                </c:pt>
                <c:pt idx="731">
                  <c:v>-9.81</c:v>
                </c:pt>
                <c:pt idx="732">
                  <c:v>-9.81</c:v>
                </c:pt>
                <c:pt idx="733">
                  <c:v>-9.81</c:v>
                </c:pt>
                <c:pt idx="734">
                  <c:v>-9.81</c:v>
                </c:pt>
                <c:pt idx="735">
                  <c:v>-9.81</c:v>
                </c:pt>
                <c:pt idx="736">
                  <c:v>-9.81</c:v>
                </c:pt>
                <c:pt idx="737">
                  <c:v>-9.81</c:v>
                </c:pt>
                <c:pt idx="738">
                  <c:v>-9.81</c:v>
                </c:pt>
                <c:pt idx="739">
                  <c:v>-9.81</c:v>
                </c:pt>
                <c:pt idx="740">
                  <c:v>-9.81</c:v>
                </c:pt>
                <c:pt idx="741">
                  <c:v>-9.81</c:v>
                </c:pt>
                <c:pt idx="742">
                  <c:v>-9.81</c:v>
                </c:pt>
                <c:pt idx="743">
                  <c:v>-9.81</c:v>
                </c:pt>
                <c:pt idx="744">
                  <c:v>-9.81</c:v>
                </c:pt>
                <c:pt idx="745">
                  <c:v>-9.81</c:v>
                </c:pt>
                <c:pt idx="746">
                  <c:v>-9.81</c:v>
                </c:pt>
                <c:pt idx="747">
                  <c:v>-9.81</c:v>
                </c:pt>
                <c:pt idx="748">
                  <c:v>-9.81</c:v>
                </c:pt>
                <c:pt idx="749">
                  <c:v>-9.81</c:v>
                </c:pt>
                <c:pt idx="750">
                  <c:v>-9.81</c:v>
                </c:pt>
                <c:pt idx="751">
                  <c:v>-9.81</c:v>
                </c:pt>
                <c:pt idx="752">
                  <c:v>-9.81</c:v>
                </c:pt>
                <c:pt idx="753">
                  <c:v>-9.81</c:v>
                </c:pt>
                <c:pt idx="754">
                  <c:v>-9.81</c:v>
                </c:pt>
                <c:pt idx="755">
                  <c:v>-9.81</c:v>
                </c:pt>
                <c:pt idx="756">
                  <c:v>-9.81</c:v>
                </c:pt>
                <c:pt idx="757">
                  <c:v>-9.81</c:v>
                </c:pt>
                <c:pt idx="758">
                  <c:v>-9.81</c:v>
                </c:pt>
                <c:pt idx="759">
                  <c:v>-9.81</c:v>
                </c:pt>
                <c:pt idx="760">
                  <c:v>-9.81</c:v>
                </c:pt>
                <c:pt idx="761">
                  <c:v>-9.81</c:v>
                </c:pt>
                <c:pt idx="762">
                  <c:v>-9.81</c:v>
                </c:pt>
                <c:pt idx="763">
                  <c:v>-9.81</c:v>
                </c:pt>
                <c:pt idx="764">
                  <c:v>-9.81</c:v>
                </c:pt>
                <c:pt idx="765">
                  <c:v>-9.81</c:v>
                </c:pt>
                <c:pt idx="766">
                  <c:v>-9.81</c:v>
                </c:pt>
                <c:pt idx="767">
                  <c:v>-9.81</c:v>
                </c:pt>
                <c:pt idx="768">
                  <c:v>-9.81</c:v>
                </c:pt>
                <c:pt idx="769">
                  <c:v>-9.81</c:v>
                </c:pt>
                <c:pt idx="770">
                  <c:v>-9.81</c:v>
                </c:pt>
                <c:pt idx="771">
                  <c:v>-9.81</c:v>
                </c:pt>
                <c:pt idx="772">
                  <c:v>-9.81</c:v>
                </c:pt>
                <c:pt idx="773">
                  <c:v>-9.81</c:v>
                </c:pt>
                <c:pt idx="774">
                  <c:v>-9.81</c:v>
                </c:pt>
                <c:pt idx="775">
                  <c:v>-9.81</c:v>
                </c:pt>
                <c:pt idx="776">
                  <c:v>-9.81</c:v>
                </c:pt>
                <c:pt idx="777">
                  <c:v>-9.81</c:v>
                </c:pt>
                <c:pt idx="778">
                  <c:v>-9.81</c:v>
                </c:pt>
                <c:pt idx="779">
                  <c:v>-9.81</c:v>
                </c:pt>
                <c:pt idx="780">
                  <c:v>-9.81</c:v>
                </c:pt>
                <c:pt idx="781">
                  <c:v>-9.81</c:v>
                </c:pt>
                <c:pt idx="782">
                  <c:v>-9.81</c:v>
                </c:pt>
                <c:pt idx="783">
                  <c:v>-9.81</c:v>
                </c:pt>
                <c:pt idx="784">
                  <c:v>-9.81</c:v>
                </c:pt>
                <c:pt idx="785">
                  <c:v>-9.81</c:v>
                </c:pt>
                <c:pt idx="786">
                  <c:v>-9.81</c:v>
                </c:pt>
                <c:pt idx="787">
                  <c:v>-9.81</c:v>
                </c:pt>
                <c:pt idx="788">
                  <c:v>-9.81</c:v>
                </c:pt>
                <c:pt idx="789">
                  <c:v>-9.81</c:v>
                </c:pt>
                <c:pt idx="790">
                  <c:v>-9.81</c:v>
                </c:pt>
                <c:pt idx="791">
                  <c:v>-9.81</c:v>
                </c:pt>
                <c:pt idx="792">
                  <c:v>-9.81</c:v>
                </c:pt>
                <c:pt idx="793">
                  <c:v>-9.81</c:v>
                </c:pt>
                <c:pt idx="794">
                  <c:v>-9.81</c:v>
                </c:pt>
                <c:pt idx="795">
                  <c:v>-9.81</c:v>
                </c:pt>
                <c:pt idx="796">
                  <c:v>-9.81</c:v>
                </c:pt>
                <c:pt idx="797">
                  <c:v>-9.81</c:v>
                </c:pt>
                <c:pt idx="798">
                  <c:v>-9.81</c:v>
                </c:pt>
                <c:pt idx="799">
                  <c:v>-9.81</c:v>
                </c:pt>
                <c:pt idx="800">
                  <c:v>-9.81</c:v>
                </c:pt>
                <c:pt idx="801">
                  <c:v>-9.81</c:v>
                </c:pt>
                <c:pt idx="802">
                  <c:v>-9.81</c:v>
                </c:pt>
                <c:pt idx="803">
                  <c:v>-9.81</c:v>
                </c:pt>
                <c:pt idx="804">
                  <c:v>-9.81</c:v>
                </c:pt>
                <c:pt idx="805">
                  <c:v>-9.81</c:v>
                </c:pt>
                <c:pt idx="806">
                  <c:v>-9.81</c:v>
                </c:pt>
                <c:pt idx="807">
                  <c:v>-9.81</c:v>
                </c:pt>
                <c:pt idx="808">
                  <c:v>-9.81</c:v>
                </c:pt>
                <c:pt idx="809">
                  <c:v>-9.81</c:v>
                </c:pt>
                <c:pt idx="810">
                  <c:v>-9.81</c:v>
                </c:pt>
                <c:pt idx="811">
                  <c:v>-9.81</c:v>
                </c:pt>
                <c:pt idx="812">
                  <c:v>-9.81</c:v>
                </c:pt>
                <c:pt idx="813">
                  <c:v>-9.81</c:v>
                </c:pt>
                <c:pt idx="814">
                  <c:v>-9.81</c:v>
                </c:pt>
                <c:pt idx="815">
                  <c:v>-9.81</c:v>
                </c:pt>
                <c:pt idx="816">
                  <c:v>-9.81</c:v>
                </c:pt>
                <c:pt idx="817">
                  <c:v>-9.81</c:v>
                </c:pt>
                <c:pt idx="818">
                  <c:v>-9.81</c:v>
                </c:pt>
                <c:pt idx="819">
                  <c:v>-9.81</c:v>
                </c:pt>
                <c:pt idx="820">
                  <c:v>-9.81</c:v>
                </c:pt>
                <c:pt idx="821">
                  <c:v>-9.81</c:v>
                </c:pt>
                <c:pt idx="822">
                  <c:v>-9.81</c:v>
                </c:pt>
                <c:pt idx="823">
                  <c:v>-9.81</c:v>
                </c:pt>
                <c:pt idx="824">
                  <c:v>-9.81</c:v>
                </c:pt>
                <c:pt idx="825">
                  <c:v>-9.81</c:v>
                </c:pt>
                <c:pt idx="826">
                  <c:v>-9.81</c:v>
                </c:pt>
                <c:pt idx="827">
                  <c:v>-9.81</c:v>
                </c:pt>
                <c:pt idx="828">
                  <c:v>-9.81</c:v>
                </c:pt>
                <c:pt idx="829">
                  <c:v>-9.81</c:v>
                </c:pt>
                <c:pt idx="830">
                  <c:v>-9.81</c:v>
                </c:pt>
                <c:pt idx="831">
                  <c:v>-9.81</c:v>
                </c:pt>
                <c:pt idx="832">
                  <c:v>-9.81</c:v>
                </c:pt>
                <c:pt idx="833">
                  <c:v>-9.81</c:v>
                </c:pt>
                <c:pt idx="834">
                  <c:v>-9.81</c:v>
                </c:pt>
                <c:pt idx="835">
                  <c:v>-9.81</c:v>
                </c:pt>
                <c:pt idx="836">
                  <c:v>-9.81</c:v>
                </c:pt>
                <c:pt idx="837">
                  <c:v>-9.81</c:v>
                </c:pt>
                <c:pt idx="838">
                  <c:v>-9.81</c:v>
                </c:pt>
                <c:pt idx="839">
                  <c:v>-9.81</c:v>
                </c:pt>
                <c:pt idx="840">
                  <c:v>-9.81</c:v>
                </c:pt>
                <c:pt idx="841">
                  <c:v>-9.81</c:v>
                </c:pt>
                <c:pt idx="842">
                  <c:v>-9.81</c:v>
                </c:pt>
                <c:pt idx="843">
                  <c:v>-9.81</c:v>
                </c:pt>
                <c:pt idx="844">
                  <c:v>-9.81</c:v>
                </c:pt>
                <c:pt idx="845">
                  <c:v>-9.81</c:v>
                </c:pt>
                <c:pt idx="846">
                  <c:v>-9.81</c:v>
                </c:pt>
                <c:pt idx="847">
                  <c:v>-9.81</c:v>
                </c:pt>
                <c:pt idx="848">
                  <c:v>-9.81</c:v>
                </c:pt>
                <c:pt idx="849">
                  <c:v>-9.81</c:v>
                </c:pt>
                <c:pt idx="850">
                  <c:v>-9.81</c:v>
                </c:pt>
                <c:pt idx="851">
                  <c:v>-9.81</c:v>
                </c:pt>
                <c:pt idx="852">
                  <c:v>-9.81</c:v>
                </c:pt>
                <c:pt idx="853">
                  <c:v>-9.81</c:v>
                </c:pt>
                <c:pt idx="854">
                  <c:v>-9.81</c:v>
                </c:pt>
                <c:pt idx="855">
                  <c:v>-9.81</c:v>
                </c:pt>
                <c:pt idx="856">
                  <c:v>-9.81</c:v>
                </c:pt>
                <c:pt idx="857">
                  <c:v>-9.81</c:v>
                </c:pt>
                <c:pt idx="858">
                  <c:v>-9.81</c:v>
                </c:pt>
                <c:pt idx="859">
                  <c:v>-9.81</c:v>
                </c:pt>
                <c:pt idx="860">
                  <c:v>-9.81</c:v>
                </c:pt>
                <c:pt idx="861">
                  <c:v>-9.81</c:v>
                </c:pt>
                <c:pt idx="862">
                  <c:v>-9.81</c:v>
                </c:pt>
                <c:pt idx="863">
                  <c:v>-9.81</c:v>
                </c:pt>
                <c:pt idx="864">
                  <c:v>-9.81</c:v>
                </c:pt>
                <c:pt idx="865">
                  <c:v>-9.81</c:v>
                </c:pt>
                <c:pt idx="866">
                  <c:v>-9.81</c:v>
                </c:pt>
                <c:pt idx="867">
                  <c:v>-9.81</c:v>
                </c:pt>
                <c:pt idx="868">
                  <c:v>-9.81</c:v>
                </c:pt>
                <c:pt idx="869">
                  <c:v>-9.81</c:v>
                </c:pt>
                <c:pt idx="870">
                  <c:v>-9.81</c:v>
                </c:pt>
                <c:pt idx="871">
                  <c:v>-9.81</c:v>
                </c:pt>
                <c:pt idx="872">
                  <c:v>-9.81</c:v>
                </c:pt>
                <c:pt idx="873">
                  <c:v>-9.81</c:v>
                </c:pt>
                <c:pt idx="874">
                  <c:v>-9.81</c:v>
                </c:pt>
                <c:pt idx="875">
                  <c:v>-9.81</c:v>
                </c:pt>
                <c:pt idx="876">
                  <c:v>-9.81</c:v>
                </c:pt>
                <c:pt idx="877">
                  <c:v>-9.81</c:v>
                </c:pt>
                <c:pt idx="878">
                  <c:v>-9.81</c:v>
                </c:pt>
                <c:pt idx="879">
                  <c:v>-9.81</c:v>
                </c:pt>
                <c:pt idx="880">
                  <c:v>-9.81</c:v>
                </c:pt>
                <c:pt idx="881">
                  <c:v>-9.81</c:v>
                </c:pt>
                <c:pt idx="882">
                  <c:v>-9.81</c:v>
                </c:pt>
                <c:pt idx="883">
                  <c:v>-9.81</c:v>
                </c:pt>
                <c:pt idx="884">
                  <c:v>-9.81</c:v>
                </c:pt>
                <c:pt idx="885">
                  <c:v>-9.81</c:v>
                </c:pt>
                <c:pt idx="886">
                  <c:v>-9.81</c:v>
                </c:pt>
                <c:pt idx="887">
                  <c:v>-9.81</c:v>
                </c:pt>
                <c:pt idx="888">
                  <c:v>-9.81</c:v>
                </c:pt>
                <c:pt idx="889">
                  <c:v>-9.81</c:v>
                </c:pt>
                <c:pt idx="890">
                  <c:v>-9.81</c:v>
                </c:pt>
                <c:pt idx="891">
                  <c:v>-9.81</c:v>
                </c:pt>
                <c:pt idx="892">
                  <c:v>-9.81</c:v>
                </c:pt>
                <c:pt idx="893">
                  <c:v>-9.81</c:v>
                </c:pt>
                <c:pt idx="894">
                  <c:v>-9.81</c:v>
                </c:pt>
                <c:pt idx="895">
                  <c:v>-9.81</c:v>
                </c:pt>
                <c:pt idx="896">
                  <c:v>-9.81</c:v>
                </c:pt>
                <c:pt idx="897">
                  <c:v>-9.81</c:v>
                </c:pt>
                <c:pt idx="898">
                  <c:v>-9.81</c:v>
                </c:pt>
                <c:pt idx="899">
                  <c:v>-9.81</c:v>
                </c:pt>
                <c:pt idx="900">
                  <c:v>-9.81</c:v>
                </c:pt>
                <c:pt idx="901">
                  <c:v>-9.81</c:v>
                </c:pt>
                <c:pt idx="902">
                  <c:v>-9.81</c:v>
                </c:pt>
                <c:pt idx="903">
                  <c:v>-9.81</c:v>
                </c:pt>
                <c:pt idx="904">
                  <c:v>-9.81</c:v>
                </c:pt>
                <c:pt idx="905">
                  <c:v>-9.81</c:v>
                </c:pt>
                <c:pt idx="906">
                  <c:v>-9.81</c:v>
                </c:pt>
                <c:pt idx="907">
                  <c:v>-9.81</c:v>
                </c:pt>
                <c:pt idx="908">
                  <c:v>-9.81</c:v>
                </c:pt>
                <c:pt idx="909">
                  <c:v>-9.81</c:v>
                </c:pt>
                <c:pt idx="910">
                  <c:v>-9.81</c:v>
                </c:pt>
                <c:pt idx="911">
                  <c:v>-9.81</c:v>
                </c:pt>
                <c:pt idx="912">
                  <c:v>-9.81</c:v>
                </c:pt>
                <c:pt idx="913">
                  <c:v>-9.81</c:v>
                </c:pt>
                <c:pt idx="914">
                  <c:v>-9.81</c:v>
                </c:pt>
                <c:pt idx="915">
                  <c:v>-9.81</c:v>
                </c:pt>
                <c:pt idx="916">
                  <c:v>-9.81</c:v>
                </c:pt>
                <c:pt idx="917">
                  <c:v>-9.81</c:v>
                </c:pt>
                <c:pt idx="918">
                  <c:v>-9.81</c:v>
                </c:pt>
                <c:pt idx="919">
                  <c:v>-9.81</c:v>
                </c:pt>
                <c:pt idx="920">
                  <c:v>-9.81</c:v>
                </c:pt>
                <c:pt idx="921">
                  <c:v>-9.81</c:v>
                </c:pt>
                <c:pt idx="922">
                  <c:v>-9.81</c:v>
                </c:pt>
                <c:pt idx="923">
                  <c:v>-9.81</c:v>
                </c:pt>
                <c:pt idx="924">
                  <c:v>-9.81</c:v>
                </c:pt>
                <c:pt idx="925">
                  <c:v>-9.81</c:v>
                </c:pt>
                <c:pt idx="926">
                  <c:v>-9.81</c:v>
                </c:pt>
                <c:pt idx="927">
                  <c:v>-9.81</c:v>
                </c:pt>
                <c:pt idx="928">
                  <c:v>-9.81</c:v>
                </c:pt>
                <c:pt idx="929">
                  <c:v>-9.81</c:v>
                </c:pt>
                <c:pt idx="930">
                  <c:v>-9.81</c:v>
                </c:pt>
                <c:pt idx="931">
                  <c:v>-9.81</c:v>
                </c:pt>
                <c:pt idx="932">
                  <c:v>-9.81</c:v>
                </c:pt>
                <c:pt idx="933">
                  <c:v>-9.81</c:v>
                </c:pt>
                <c:pt idx="934">
                  <c:v>-9.81</c:v>
                </c:pt>
                <c:pt idx="935">
                  <c:v>-9.81</c:v>
                </c:pt>
                <c:pt idx="936">
                  <c:v>-9.81</c:v>
                </c:pt>
                <c:pt idx="937">
                  <c:v>-9.81</c:v>
                </c:pt>
                <c:pt idx="938">
                  <c:v>-9.81</c:v>
                </c:pt>
                <c:pt idx="939">
                  <c:v>-9.81</c:v>
                </c:pt>
                <c:pt idx="940">
                  <c:v>-9.81</c:v>
                </c:pt>
                <c:pt idx="941">
                  <c:v>-9.81</c:v>
                </c:pt>
                <c:pt idx="942">
                  <c:v>-9.81</c:v>
                </c:pt>
                <c:pt idx="943">
                  <c:v>-9.81</c:v>
                </c:pt>
                <c:pt idx="944">
                  <c:v>-9.81</c:v>
                </c:pt>
                <c:pt idx="945">
                  <c:v>-9.81</c:v>
                </c:pt>
                <c:pt idx="946">
                  <c:v>-9.81</c:v>
                </c:pt>
                <c:pt idx="947">
                  <c:v>-9.81</c:v>
                </c:pt>
                <c:pt idx="948">
                  <c:v>-9.81</c:v>
                </c:pt>
                <c:pt idx="949">
                  <c:v>-9.81</c:v>
                </c:pt>
                <c:pt idx="950">
                  <c:v>-9.81</c:v>
                </c:pt>
                <c:pt idx="951">
                  <c:v>-9.81</c:v>
                </c:pt>
                <c:pt idx="952">
                  <c:v>-9.81</c:v>
                </c:pt>
                <c:pt idx="953">
                  <c:v>-9.81</c:v>
                </c:pt>
                <c:pt idx="954">
                  <c:v>-9.81</c:v>
                </c:pt>
                <c:pt idx="955">
                  <c:v>-9.81</c:v>
                </c:pt>
                <c:pt idx="956">
                  <c:v>-9.81</c:v>
                </c:pt>
                <c:pt idx="957">
                  <c:v>-9.81</c:v>
                </c:pt>
                <c:pt idx="958">
                  <c:v>-9.81</c:v>
                </c:pt>
                <c:pt idx="959">
                  <c:v>-9.81</c:v>
                </c:pt>
                <c:pt idx="960">
                  <c:v>-9.81</c:v>
                </c:pt>
                <c:pt idx="961">
                  <c:v>-9.81</c:v>
                </c:pt>
                <c:pt idx="962">
                  <c:v>-9.81</c:v>
                </c:pt>
                <c:pt idx="963">
                  <c:v>-9.81</c:v>
                </c:pt>
                <c:pt idx="964">
                  <c:v>-9.81</c:v>
                </c:pt>
                <c:pt idx="965">
                  <c:v>-9.81</c:v>
                </c:pt>
                <c:pt idx="966">
                  <c:v>-9.81</c:v>
                </c:pt>
                <c:pt idx="967">
                  <c:v>-9.81</c:v>
                </c:pt>
                <c:pt idx="968">
                  <c:v>-9.81</c:v>
                </c:pt>
                <c:pt idx="969">
                  <c:v>-9.81</c:v>
                </c:pt>
                <c:pt idx="970">
                  <c:v>-9.81</c:v>
                </c:pt>
                <c:pt idx="971">
                  <c:v>-9.81</c:v>
                </c:pt>
                <c:pt idx="972">
                  <c:v>-9.81</c:v>
                </c:pt>
                <c:pt idx="973">
                  <c:v>-9.81</c:v>
                </c:pt>
                <c:pt idx="974">
                  <c:v>-9.81</c:v>
                </c:pt>
                <c:pt idx="975">
                  <c:v>-9.81</c:v>
                </c:pt>
                <c:pt idx="976">
                  <c:v>-9.81</c:v>
                </c:pt>
                <c:pt idx="977">
                  <c:v>-9.81</c:v>
                </c:pt>
                <c:pt idx="978">
                  <c:v>-9.81</c:v>
                </c:pt>
                <c:pt idx="979">
                  <c:v>-9.81</c:v>
                </c:pt>
                <c:pt idx="980">
                  <c:v>-9.81</c:v>
                </c:pt>
                <c:pt idx="981">
                  <c:v>-9.81</c:v>
                </c:pt>
              </c:numCache>
            </c:numRef>
          </c:yVal>
          <c:smooth val="1"/>
        </c:ser>
        <c:axId val="111065344"/>
        <c:axId val="111083904"/>
      </c:scatterChart>
      <c:valAx>
        <c:axId val="11106534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 (s)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446939502932539"/>
              <c:y val="0.9268506199656078"/>
            </c:manualLayout>
          </c:layout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083904"/>
        <c:crosses val="autoZero"/>
        <c:crossBetween val="midCat"/>
      </c:valAx>
      <c:valAx>
        <c:axId val="11108390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a</a:t>
                </a:r>
                <a:r>
                  <a:rPr lang="en-US" sz="1400"/>
                  <a:t> (m</a:t>
                </a:r>
                <a:r>
                  <a:rPr lang="pl-PL" sz="1400"/>
                  <a:t>/s</a:t>
                </a:r>
                <a:r>
                  <a:rPr lang="pl-PL" sz="1400" baseline="30000"/>
                  <a:t>2</a:t>
                </a:r>
                <a:r>
                  <a:rPr lang="en-US" sz="1400"/>
                  <a:t>)</a:t>
                </a:r>
              </a:p>
            </c:rich>
          </c:tx>
          <c:layout>
            <c:manualLayout>
              <c:xMode val="edge"/>
              <c:yMode val="edge"/>
              <c:x val="7.3877802311748094E-3"/>
              <c:y val="0.44228244196748173"/>
            </c:manualLayout>
          </c:layout>
        </c:title>
        <c:numFmt formatCode="0.00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065344"/>
        <c:crosses val="autoZero"/>
        <c:crossBetween val="midCat"/>
      </c:valAx>
    </c:plotArea>
    <c:plotVisOnly val="1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rakieta!$U$14:$U$2179</c:f>
            </c:numRef>
          </c:xVal>
          <c:yVal>
            <c:numRef>
              <c:f>rakieta!$V$14:$V$316</c:f>
            </c:numRef>
          </c:yVal>
          <c:smooth val="1"/>
        </c:ser>
        <c:ser>
          <c:idx val="1"/>
          <c:order val="1"/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rakieta!$O$14:$O$995</c:f>
              <c:numCache>
                <c:formatCode>General</c:formatCode>
                <c:ptCount val="982"/>
                <c:pt idx="0">
                  <c:v>0</c:v>
                </c:pt>
                <c:pt idx="1">
                  <c:v>1.3777777777777764E-2</c:v>
                </c:pt>
                <c:pt idx="2">
                  <c:v>2.7555555555555528E-2</c:v>
                </c:pt>
                <c:pt idx="3">
                  <c:v>4.1333333333333291E-2</c:v>
                </c:pt>
                <c:pt idx="4">
                  <c:v>5.5111111111111055E-2</c:v>
                </c:pt>
                <c:pt idx="5">
                  <c:v>6.8888888888888819E-2</c:v>
                </c:pt>
                <c:pt idx="6">
                  <c:v>8.2666666666666583E-2</c:v>
                </c:pt>
                <c:pt idx="7">
                  <c:v>9.6444444444444347E-2</c:v>
                </c:pt>
                <c:pt idx="8">
                  <c:v>0.11022222222222211</c:v>
                </c:pt>
                <c:pt idx="9">
                  <c:v>0.12399999999999987</c:v>
                </c:pt>
                <c:pt idx="10">
                  <c:v>0.13777777777777764</c:v>
                </c:pt>
                <c:pt idx="11">
                  <c:v>0.15155555555555539</c:v>
                </c:pt>
                <c:pt idx="12">
                  <c:v>0.16533333333333317</c:v>
                </c:pt>
                <c:pt idx="13">
                  <c:v>0.17911111111111094</c:v>
                </c:pt>
                <c:pt idx="14">
                  <c:v>0.19288888888888872</c:v>
                </c:pt>
                <c:pt idx="15">
                  <c:v>0.2066666666666665</c:v>
                </c:pt>
                <c:pt idx="16">
                  <c:v>0.22044444444444428</c:v>
                </c:pt>
                <c:pt idx="17">
                  <c:v>0.23422222222222205</c:v>
                </c:pt>
                <c:pt idx="18">
                  <c:v>0.24799999999999983</c:v>
                </c:pt>
                <c:pt idx="19">
                  <c:v>0.26177777777777761</c:v>
                </c:pt>
                <c:pt idx="20">
                  <c:v>0.27555555555555539</c:v>
                </c:pt>
                <c:pt idx="21">
                  <c:v>0.28933333333333316</c:v>
                </c:pt>
                <c:pt idx="22">
                  <c:v>0.30311111111111094</c:v>
                </c:pt>
                <c:pt idx="23">
                  <c:v>0.31688888888888872</c:v>
                </c:pt>
                <c:pt idx="24">
                  <c:v>0.3306666666666665</c:v>
                </c:pt>
                <c:pt idx="25">
                  <c:v>0.34444444444444428</c:v>
                </c:pt>
                <c:pt idx="26">
                  <c:v>0.35822222222222205</c:v>
                </c:pt>
                <c:pt idx="27">
                  <c:v>0.37199999999999983</c:v>
                </c:pt>
                <c:pt idx="28">
                  <c:v>0.38577777777777761</c:v>
                </c:pt>
                <c:pt idx="29">
                  <c:v>0.39955555555555539</c:v>
                </c:pt>
                <c:pt idx="30">
                  <c:v>0.41333333333333316</c:v>
                </c:pt>
                <c:pt idx="31">
                  <c:v>0.42711111111111094</c:v>
                </c:pt>
                <c:pt idx="32">
                  <c:v>0.44088888888888872</c:v>
                </c:pt>
                <c:pt idx="33">
                  <c:v>0.4546666666666665</c:v>
                </c:pt>
                <c:pt idx="34">
                  <c:v>0.46844444444444427</c:v>
                </c:pt>
                <c:pt idx="35">
                  <c:v>0.48222222222222205</c:v>
                </c:pt>
                <c:pt idx="36">
                  <c:v>0.49599999999999983</c:v>
                </c:pt>
                <c:pt idx="37">
                  <c:v>0.50977777777777755</c:v>
                </c:pt>
                <c:pt idx="38">
                  <c:v>0.52355555555555533</c:v>
                </c:pt>
                <c:pt idx="39">
                  <c:v>0.53733333333333311</c:v>
                </c:pt>
                <c:pt idx="40">
                  <c:v>0.55111111111111089</c:v>
                </c:pt>
                <c:pt idx="41">
                  <c:v>0.56488888888888866</c:v>
                </c:pt>
                <c:pt idx="42">
                  <c:v>0.57866666666666644</c:v>
                </c:pt>
                <c:pt idx="43">
                  <c:v>0.59244444444444422</c:v>
                </c:pt>
                <c:pt idx="44">
                  <c:v>0.606222222222222</c:v>
                </c:pt>
                <c:pt idx="45">
                  <c:v>0.61999999999999977</c:v>
                </c:pt>
                <c:pt idx="46">
                  <c:v>0.63377777777777755</c:v>
                </c:pt>
                <c:pt idx="47">
                  <c:v>0.64755555555555533</c:v>
                </c:pt>
                <c:pt idx="48">
                  <c:v>0.66133333333333311</c:v>
                </c:pt>
                <c:pt idx="49">
                  <c:v>0.67511111111111088</c:v>
                </c:pt>
                <c:pt idx="50">
                  <c:v>0.68888888888888866</c:v>
                </c:pt>
                <c:pt idx="51">
                  <c:v>0.70266666666666644</c:v>
                </c:pt>
                <c:pt idx="52">
                  <c:v>0.71644444444444422</c:v>
                </c:pt>
                <c:pt idx="53">
                  <c:v>0.73022222222222199</c:v>
                </c:pt>
                <c:pt idx="54">
                  <c:v>0.74399999999999977</c:v>
                </c:pt>
                <c:pt idx="55">
                  <c:v>0.75777777777777755</c:v>
                </c:pt>
                <c:pt idx="56">
                  <c:v>0.77155555555555533</c:v>
                </c:pt>
                <c:pt idx="57">
                  <c:v>0.78533333333333311</c:v>
                </c:pt>
                <c:pt idx="58">
                  <c:v>0.79911111111111088</c:v>
                </c:pt>
                <c:pt idx="59">
                  <c:v>0.81288888888888866</c:v>
                </c:pt>
                <c:pt idx="60">
                  <c:v>0.82666666666666644</c:v>
                </c:pt>
                <c:pt idx="61">
                  <c:v>0.84044444444444422</c:v>
                </c:pt>
                <c:pt idx="62">
                  <c:v>0.85422222222222199</c:v>
                </c:pt>
                <c:pt idx="63">
                  <c:v>0.86799999999999977</c:v>
                </c:pt>
                <c:pt idx="64">
                  <c:v>0.88177777777777755</c:v>
                </c:pt>
                <c:pt idx="65">
                  <c:v>0.89555555555555533</c:v>
                </c:pt>
                <c:pt idx="66">
                  <c:v>0.9093333333333331</c:v>
                </c:pt>
                <c:pt idx="67">
                  <c:v>0.92311111111111088</c:v>
                </c:pt>
                <c:pt idx="68">
                  <c:v>0.93688888888888866</c:v>
                </c:pt>
                <c:pt idx="69">
                  <c:v>0.95066666666666644</c:v>
                </c:pt>
                <c:pt idx="70">
                  <c:v>0.96444444444444422</c:v>
                </c:pt>
                <c:pt idx="71">
                  <c:v>0.97822222222222199</c:v>
                </c:pt>
                <c:pt idx="72">
                  <c:v>0.99199999999999977</c:v>
                </c:pt>
                <c:pt idx="73">
                  <c:v>1.0057777777777774</c:v>
                </c:pt>
                <c:pt idx="74">
                  <c:v>1.0195555555555551</c:v>
                </c:pt>
                <c:pt idx="75">
                  <c:v>1.0333333333333328</c:v>
                </c:pt>
                <c:pt idx="76">
                  <c:v>1.0471111111111104</c:v>
                </c:pt>
                <c:pt idx="77">
                  <c:v>1.0608888888888881</c:v>
                </c:pt>
                <c:pt idx="78">
                  <c:v>1.0746666666666658</c:v>
                </c:pt>
                <c:pt idx="79">
                  <c:v>1.0884444444444434</c:v>
                </c:pt>
                <c:pt idx="80">
                  <c:v>1.1022222222222211</c:v>
                </c:pt>
                <c:pt idx="81">
                  <c:v>1.1159999999999988</c:v>
                </c:pt>
                <c:pt idx="82">
                  <c:v>1.1297777777777764</c:v>
                </c:pt>
                <c:pt idx="83">
                  <c:v>1.1435555555555541</c:v>
                </c:pt>
                <c:pt idx="84">
                  <c:v>1.1573333333333318</c:v>
                </c:pt>
                <c:pt idx="85">
                  <c:v>1.1711111111111094</c:v>
                </c:pt>
                <c:pt idx="86">
                  <c:v>1.1848888888888871</c:v>
                </c:pt>
                <c:pt idx="87">
                  <c:v>1.1986666666666648</c:v>
                </c:pt>
                <c:pt idx="88">
                  <c:v>1.2124444444444424</c:v>
                </c:pt>
                <c:pt idx="89">
                  <c:v>1.2262222222222201</c:v>
                </c:pt>
                <c:pt idx="90">
                  <c:v>1.2399999999999978</c:v>
                </c:pt>
                <c:pt idx="91">
                  <c:v>1.2537777777777754</c:v>
                </c:pt>
                <c:pt idx="92">
                  <c:v>1.2675555555555531</c:v>
                </c:pt>
                <c:pt idx="93">
                  <c:v>1.2813333333333308</c:v>
                </c:pt>
                <c:pt idx="94">
                  <c:v>1.2951111111111084</c:v>
                </c:pt>
                <c:pt idx="95">
                  <c:v>1.3088888888888861</c:v>
                </c:pt>
                <c:pt idx="96">
                  <c:v>1.3226666666666638</c:v>
                </c:pt>
                <c:pt idx="97">
                  <c:v>1.3364444444444414</c:v>
                </c:pt>
                <c:pt idx="98">
                  <c:v>1.3502222222222191</c:v>
                </c:pt>
                <c:pt idx="99">
                  <c:v>1.3639999999999968</c:v>
                </c:pt>
                <c:pt idx="100">
                  <c:v>1.3777777777777744</c:v>
                </c:pt>
                <c:pt idx="101">
                  <c:v>1.3915555555555521</c:v>
                </c:pt>
                <c:pt idx="102">
                  <c:v>1.4053333333333298</c:v>
                </c:pt>
                <c:pt idx="103">
                  <c:v>1.4191111111111074</c:v>
                </c:pt>
                <c:pt idx="104">
                  <c:v>1.4328888888888851</c:v>
                </c:pt>
                <c:pt idx="105">
                  <c:v>1.4466666666666628</c:v>
                </c:pt>
                <c:pt idx="106">
                  <c:v>1.4604444444444404</c:v>
                </c:pt>
                <c:pt idx="107">
                  <c:v>1.4742222222222181</c:v>
                </c:pt>
                <c:pt idx="108">
                  <c:v>1.4879999999999958</c:v>
                </c:pt>
                <c:pt idx="109">
                  <c:v>1.5017777777777734</c:v>
                </c:pt>
                <c:pt idx="110">
                  <c:v>1.5155555555555511</c:v>
                </c:pt>
                <c:pt idx="111">
                  <c:v>1.5293333333333288</c:v>
                </c:pt>
                <c:pt idx="112">
                  <c:v>1.5431111111111064</c:v>
                </c:pt>
                <c:pt idx="113">
                  <c:v>1.5568888888888841</c:v>
                </c:pt>
                <c:pt idx="114">
                  <c:v>1.5706666666666618</c:v>
                </c:pt>
                <c:pt idx="115">
                  <c:v>1.5844444444444394</c:v>
                </c:pt>
                <c:pt idx="116">
                  <c:v>1.5982222222222171</c:v>
                </c:pt>
                <c:pt idx="117">
                  <c:v>1.6119999999999948</c:v>
                </c:pt>
                <c:pt idx="118">
                  <c:v>1.6257777777777724</c:v>
                </c:pt>
                <c:pt idx="119">
                  <c:v>1.6395555555555501</c:v>
                </c:pt>
                <c:pt idx="120">
                  <c:v>1.6533333333333278</c:v>
                </c:pt>
                <c:pt idx="121">
                  <c:v>1.6671111111111054</c:v>
                </c:pt>
                <c:pt idx="122">
                  <c:v>1.6808888888888831</c:v>
                </c:pt>
                <c:pt idx="123">
                  <c:v>1.6946666666666608</c:v>
                </c:pt>
                <c:pt idx="124">
                  <c:v>1.7084444444444384</c:v>
                </c:pt>
                <c:pt idx="125">
                  <c:v>1.7222222222222161</c:v>
                </c:pt>
                <c:pt idx="126">
                  <c:v>1.7359999999999938</c:v>
                </c:pt>
                <c:pt idx="127">
                  <c:v>1.7497777777777714</c:v>
                </c:pt>
                <c:pt idx="128">
                  <c:v>1.7635555555555491</c:v>
                </c:pt>
                <c:pt idx="129">
                  <c:v>1.7773333333333268</c:v>
                </c:pt>
                <c:pt idx="130">
                  <c:v>1.7911111111111044</c:v>
                </c:pt>
                <c:pt idx="131">
                  <c:v>1.8048888888888821</c:v>
                </c:pt>
                <c:pt idx="132">
                  <c:v>1.8186666666666598</c:v>
                </c:pt>
                <c:pt idx="133">
                  <c:v>1.8324444444444374</c:v>
                </c:pt>
                <c:pt idx="134">
                  <c:v>1.8462222222222151</c:v>
                </c:pt>
                <c:pt idx="135">
                  <c:v>1.8599999999999928</c:v>
                </c:pt>
                <c:pt idx="136">
                  <c:v>1.8737777777777704</c:v>
                </c:pt>
                <c:pt idx="137">
                  <c:v>1.8875555555555481</c:v>
                </c:pt>
                <c:pt idx="138">
                  <c:v>1.9013333333333258</c:v>
                </c:pt>
                <c:pt idx="139">
                  <c:v>1.9151111111111034</c:v>
                </c:pt>
                <c:pt idx="140">
                  <c:v>1.9288888888888811</c:v>
                </c:pt>
                <c:pt idx="141">
                  <c:v>1.9426666666666588</c:v>
                </c:pt>
                <c:pt idx="142">
                  <c:v>1.9564444444444364</c:v>
                </c:pt>
                <c:pt idx="143">
                  <c:v>1.9702222222222141</c:v>
                </c:pt>
                <c:pt idx="144">
                  <c:v>1.9839999999999918</c:v>
                </c:pt>
                <c:pt idx="145">
                  <c:v>1.9977777777777694</c:v>
                </c:pt>
                <c:pt idx="146">
                  <c:v>2.0115555555555473</c:v>
                </c:pt>
                <c:pt idx="147">
                  <c:v>2.0253333333333252</c:v>
                </c:pt>
                <c:pt idx="148">
                  <c:v>2.0391111111111031</c:v>
                </c:pt>
                <c:pt idx="149">
                  <c:v>2.052888888888881</c:v>
                </c:pt>
                <c:pt idx="150">
                  <c:v>2.0666666666666589</c:v>
                </c:pt>
                <c:pt idx="151">
                  <c:v>2.0804444444444368</c:v>
                </c:pt>
                <c:pt idx="152">
                  <c:v>2.0942222222222147</c:v>
                </c:pt>
                <c:pt idx="153">
                  <c:v>2.1079999999999925</c:v>
                </c:pt>
                <c:pt idx="154">
                  <c:v>2.1217777777777704</c:v>
                </c:pt>
                <c:pt idx="155">
                  <c:v>2.1355555555555483</c:v>
                </c:pt>
                <c:pt idx="156">
                  <c:v>2.1493333333333262</c:v>
                </c:pt>
                <c:pt idx="157">
                  <c:v>2.1631111111111041</c:v>
                </c:pt>
                <c:pt idx="158">
                  <c:v>2.176888888888882</c:v>
                </c:pt>
                <c:pt idx="159">
                  <c:v>2.1906666666666599</c:v>
                </c:pt>
                <c:pt idx="160">
                  <c:v>2.2044444444444378</c:v>
                </c:pt>
                <c:pt idx="161">
                  <c:v>2.2182222222222157</c:v>
                </c:pt>
                <c:pt idx="162">
                  <c:v>2.2319999999999935</c:v>
                </c:pt>
                <c:pt idx="163">
                  <c:v>2.2457777777777714</c:v>
                </c:pt>
                <c:pt idx="164">
                  <c:v>2.2595555555555493</c:v>
                </c:pt>
                <c:pt idx="165">
                  <c:v>2.2733333333333272</c:v>
                </c:pt>
                <c:pt idx="166">
                  <c:v>2.2871111111111051</c:v>
                </c:pt>
                <c:pt idx="167">
                  <c:v>2.300888888888883</c:v>
                </c:pt>
                <c:pt idx="168">
                  <c:v>2.3146666666666609</c:v>
                </c:pt>
                <c:pt idx="169">
                  <c:v>2.3284444444444388</c:v>
                </c:pt>
                <c:pt idx="170">
                  <c:v>2.3422222222222167</c:v>
                </c:pt>
                <c:pt idx="171">
                  <c:v>2.3559999999999945</c:v>
                </c:pt>
                <c:pt idx="172">
                  <c:v>2.3697777777777724</c:v>
                </c:pt>
                <c:pt idx="173">
                  <c:v>2.3835555555555503</c:v>
                </c:pt>
                <c:pt idx="174">
                  <c:v>2.3973333333333282</c:v>
                </c:pt>
                <c:pt idx="175">
                  <c:v>2.4111111111111061</c:v>
                </c:pt>
                <c:pt idx="176">
                  <c:v>2.424888888888884</c:v>
                </c:pt>
                <c:pt idx="177">
                  <c:v>2.4386666666666619</c:v>
                </c:pt>
                <c:pt idx="178">
                  <c:v>2.4524444444444398</c:v>
                </c:pt>
                <c:pt idx="179">
                  <c:v>2.4662222222222177</c:v>
                </c:pt>
                <c:pt idx="180">
                  <c:v>2.4799999999999955</c:v>
                </c:pt>
                <c:pt idx="181">
                  <c:v>2.4937777777777734</c:v>
                </c:pt>
                <c:pt idx="182">
                  <c:v>2.5075555555555513</c:v>
                </c:pt>
                <c:pt idx="183">
                  <c:v>2.5213333333333292</c:v>
                </c:pt>
                <c:pt idx="184">
                  <c:v>2.5351111111111071</c:v>
                </c:pt>
                <c:pt idx="185">
                  <c:v>2.548888888888885</c:v>
                </c:pt>
                <c:pt idx="186">
                  <c:v>2.5626666666666629</c:v>
                </c:pt>
                <c:pt idx="187">
                  <c:v>2.5764444444444408</c:v>
                </c:pt>
                <c:pt idx="188">
                  <c:v>2.5902222222222187</c:v>
                </c:pt>
                <c:pt idx="189">
                  <c:v>2.6039999999999965</c:v>
                </c:pt>
                <c:pt idx="190">
                  <c:v>2.6177777777777744</c:v>
                </c:pt>
                <c:pt idx="191">
                  <c:v>2.6315555555555523</c:v>
                </c:pt>
                <c:pt idx="192">
                  <c:v>2.6453333333333302</c:v>
                </c:pt>
                <c:pt idx="193">
                  <c:v>2.6591111111111081</c:v>
                </c:pt>
                <c:pt idx="194">
                  <c:v>2.672888888888886</c:v>
                </c:pt>
                <c:pt idx="195">
                  <c:v>2.6866666666666639</c:v>
                </c:pt>
                <c:pt idx="196">
                  <c:v>2.7004444444444418</c:v>
                </c:pt>
                <c:pt idx="197">
                  <c:v>2.7142222222222196</c:v>
                </c:pt>
                <c:pt idx="198">
                  <c:v>2.7279999999999975</c:v>
                </c:pt>
                <c:pt idx="199">
                  <c:v>2.7417777777777754</c:v>
                </c:pt>
                <c:pt idx="200">
                  <c:v>2.7555555555555533</c:v>
                </c:pt>
                <c:pt idx="201">
                  <c:v>2.7693333333333312</c:v>
                </c:pt>
                <c:pt idx="202">
                  <c:v>2.7831111111111091</c:v>
                </c:pt>
                <c:pt idx="203">
                  <c:v>2.796888888888887</c:v>
                </c:pt>
                <c:pt idx="204">
                  <c:v>2.8106666666666649</c:v>
                </c:pt>
                <c:pt idx="205">
                  <c:v>2.8244444444444428</c:v>
                </c:pt>
                <c:pt idx="206">
                  <c:v>2.8382222222222206</c:v>
                </c:pt>
                <c:pt idx="207">
                  <c:v>2.8519999999999985</c:v>
                </c:pt>
                <c:pt idx="208">
                  <c:v>2.8657777777777764</c:v>
                </c:pt>
                <c:pt idx="209">
                  <c:v>2.8795555555555543</c:v>
                </c:pt>
                <c:pt idx="210">
                  <c:v>2.8933333333333322</c:v>
                </c:pt>
                <c:pt idx="211">
                  <c:v>2.9071111111111101</c:v>
                </c:pt>
                <c:pt idx="212">
                  <c:v>2.920888888888888</c:v>
                </c:pt>
                <c:pt idx="213">
                  <c:v>2.9346666666666659</c:v>
                </c:pt>
                <c:pt idx="214">
                  <c:v>2.9484444444444438</c:v>
                </c:pt>
                <c:pt idx="215">
                  <c:v>2.9622222222222216</c:v>
                </c:pt>
                <c:pt idx="216">
                  <c:v>2.9759999999999995</c:v>
                </c:pt>
                <c:pt idx="217">
                  <c:v>2.9897777777777774</c:v>
                </c:pt>
                <c:pt idx="218">
                  <c:v>3.0035555555555553</c:v>
                </c:pt>
                <c:pt idx="219">
                  <c:v>3.0173333333333332</c:v>
                </c:pt>
                <c:pt idx="220">
                  <c:v>3.0311111111111111</c:v>
                </c:pt>
                <c:pt idx="221">
                  <c:v>3.044888888888889</c:v>
                </c:pt>
                <c:pt idx="222">
                  <c:v>3.0586666666666669</c:v>
                </c:pt>
                <c:pt idx="223">
                  <c:v>3.0724444444444448</c:v>
                </c:pt>
                <c:pt idx="224">
                  <c:v>3.0862222222222226</c:v>
                </c:pt>
                <c:pt idx="225">
                  <c:v>3.1000000000000005</c:v>
                </c:pt>
                <c:pt idx="226">
                  <c:v>3.1137777777777784</c:v>
                </c:pt>
                <c:pt idx="227">
                  <c:v>3.1275555555555563</c:v>
                </c:pt>
                <c:pt idx="228">
                  <c:v>3.1413333333333342</c:v>
                </c:pt>
                <c:pt idx="229">
                  <c:v>3.1551111111111121</c:v>
                </c:pt>
                <c:pt idx="230">
                  <c:v>3.16888888888889</c:v>
                </c:pt>
                <c:pt idx="231">
                  <c:v>3.1826666666666679</c:v>
                </c:pt>
                <c:pt idx="232">
                  <c:v>3.1964444444444458</c:v>
                </c:pt>
                <c:pt idx="233">
                  <c:v>3.2102222222222236</c:v>
                </c:pt>
                <c:pt idx="234">
                  <c:v>3.2240000000000015</c:v>
                </c:pt>
                <c:pt idx="235">
                  <c:v>3.2377777777777794</c:v>
                </c:pt>
                <c:pt idx="236">
                  <c:v>3.2515555555555573</c:v>
                </c:pt>
                <c:pt idx="237">
                  <c:v>3.2653333333333352</c:v>
                </c:pt>
                <c:pt idx="238">
                  <c:v>3.2791111111111131</c:v>
                </c:pt>
                <c:pt idx="239">
                  <c:v>3.292888888888891</c:v>
                </c:pt>
                <c:pt idx="240">
                  <c:v>3.3066666666666689</c:v>
                </c:pt>
                <c:pt idx="241">
                  <c:v>3.3204444444444468</c:v>
                </c:pt>
                <c:pt idx="242">
                  <c:v>3.3342222222222246</c:v>
                </c:pt>
                <c:pt idx="243">
                  <c:v>3.3480000000000025</c:v>
                </c:pt>
                <c:pt idx="244">
                  <c:v>3.3617777777777804</c:v>
                </c:pt>
                <c:pt idx="245">
                  <c:v>3.3755555555555583</c:v>
                </c:pt>
                <c:pt idx="246">
                  <c:v>3.3893333333333362</c:v>
                </c:pt>
                <c:pt idx="247">
                  <c:v>3.4031111111111141</c:v>
                </c:pt>
                <c:pt idx="248">
                  <c:v>3.416888888888892</c:v>
                </c:pt>
                <c:pt idx="249">
                  <c:v>3.4306666666666699</c:v>
                </c:pt>
                <c:pt idx="250">
                  <c:v>3.4444444444444478</c:v>
                </c:pt>
                <c:pt idx="251">
                  <c:v>3.4582222222222256</c:v>
                </c:pt>
                <c:pt idx="252">
                  <c:v>3.4720000000000035</c:v>
                </c:pt>
                <c:pt idx="253">
                  <c:v>3.4857777777777814</c:v>
                </c:pt>
                <c:pt idx="254">
                  <c:v>3.4995555555555593</c:v>
                </c:pt>
                <c:pt idx="255">
                  <c:v>3.5133333333333372</c:v>
                </c:pt>
                <c:pt idx="256">
                  <c:v>3.5271111111111151</c:v>
                </c:pt>
                <c:pt idx="257">
                  <c:v>3.540888888888893</c:v>
                </c:pt>
                <c:pt idx="258">
                  <c:v>3.5546666666666709</c:v>
                </c:pt>
                <c:pt idx="259">
                  <c:v>3.5684444444444487</c:v>
                </c:pt>
                <c:pt idx="260">
                  <c:v>3.5822222222222266</c:v>
                </c:pt>
                <c:pt idx="261">
                  <c:v>3.5960000000000045</c:v>
                </c:pt>
                <c:pt idx="262">
                  <c:v>3.6097777777777824</c:v>
                </c:pt>
                <c:pt idx="263">
                  <c:v>3.6235555555555603</c:v>
                </c:pt>
                <c:pt idx="264">
                  <c:v>3.6373333333333382</c:v>
                </c:pt>
                <c:pt idx="265">
                  <c:v>3.6511111111111161</c:v>
                </c:pt>
                <c:pt idx="266">
                  <c:v>3.664888888888894</c:v>
                </c:pt>
                <c:pt idx="267">
                  <c:v>3.6786666666666719</c:v>
                </c:pt>
                <c:pt idx="268">
                  <c:v>3.6924444444444497</c:v>
                </c:pt>
                <c:pt idx="269">
                  <c:v>3.7062222222222276</c:v>
                </c:pt>
                <c:pt idx="270">
                  <c:v>3.7200000000000055</c:v>
                </c:pt>
                <c:pt idx="271">
                  <c:v>3.7337777777777834</c:v>
                </c:pt>
                <c:pt idx="272">
                  <c:v>3.7475555555555613</c:v>
                </c:pt>
                <c:pt idx="273">
                  <c:v>3.7613333333333392</c:v>
                </c:pt>
                <c:pt idx="274">
                  <c:v>3.7751111111111171</c:v>
                </c:pt>
                <c:pt idx="275">
                  <c:v>3.788888888888895</c:v>
                </c:pt>
                <c:pt idx="276">
                  <c:v>3.8026666666666729</c:v>
                </c:pt>
                <c:pt idx="277">
                  <c:v>3.8164444444444507</c:v>
                </c:pt>
                <c:pt idx="278">
                  <c:v>3.8302222222222286</c:v>
                </c:pt>
                <c:pt idx="279">
                  <c:v>3.8440000000000065</c:v>
                </c:pt>
                <c:pt idx="280">
                  <c:v>3.8577777777777844</c:v>
                </c:pt>
                <c:pt idx="281">
                  <c:v>3.8715555555555623</c:v>
                </c:pt>
                <c:pt idx="282">
                  <c:v>3.8853333333333402</c:v>
                </c:pt>
                <c:pt idx="283">
                  <c:v>3.8991111111111181</c:v>
                </c:pt>
                <c:pt idx="284">
                  <c:v>3.912888888888896</c:v>
                </c:pt>
                <c:pt idx="285">
                  <c:v>3.9266666666666739</c:v>
                </c:pt>
                <c:pt idx="286">
                  <c:v>3.9404444444444517</c:v>
                </c:pt>
                <c:pt idx="287">
                  <c:v>3.9542222222222296</c:v>
                </c:pt>
                <c:pt idx="288">
                  <c:v>3.9680000000000075</c:v>
                </c:pt>
                <c:pt idx="289">
                  <c:v>3.9817777777777854</c:v>
                </c:pt>
                <c:pt idx="290">
                  <c:v>3.9955555555555633</c:v>
                </c:pt>
                <c:pt idx="291">
                  <c:v>4.0093333333333412</c:v>
                </c:pt>
                <c:pt idx="292">
                  <c:v>4.0231111111111186</c:v>
                </c:pt>
                <c:pt idx="293">
                  <c:v>4.0368888888888961</c:v>
                </c:pt>
                <c:pt idx="294">
                  <c:v>4.0506666666666735</c:v>
                </c:pt>
                <c:pt idx="295">
                  <c:v>4.064444444444451</c:v>
                </c:pt>
                <c:pt idx="296">
                  <c:v>4.0782222222222284</c:v>
                </c:pt>
                <c:pt idx="297">
                  <c:v>4.0920000000000059</c:v>
                </c:pt>
                <c:pt idx="298">
                  <c:v>4.1057777777777833</c:v>
                </c:pt>
                <c:pt idx="299">
                  <c:v>4.1195555555555607</c:v>
                </c:pt>
                <c:pt idx="300">
                  <c:v>4.1333333333333382</c:v>
                </c:pt>
                <c:pt idx="301">
                  <c:v>4.1471111111111156</c:v>
                </c:pt>
                <c:pt idx="302">
                  <c:v>4.1608888888888931</c:v>
                </c:pt>
                <c:pt idx="303">
                  <c:v>4.1746666666666705</c:v>
                </c:pt>
                <c:pt idx="304">
                  <c:v>4.188444444444448</c:v>
                </c:pt>
                <c:pt idx="305">
                  <c:v>4.2022222222222254</c:v>
                </c:pt>
                <c:pt idx="306">
                  <c:v>4.2160000000000029</c:v>
                </c:pt>
                <c:pt idx="307">
                  <c:v>4.2297777777777803</c:v>
                </c:pt>
                <c:pt idx="308">
                  <c:v>4.2435555555555577</c:v>
                </c:pt>
                <c:pt idx="309">
                  <c:v>4.2573333333333352</c:v>
                </c:pt>
                <c:pt idx="310">
                  <c:v>4.2711111111111126</c:v>
                </c:pt>
                <c:pt idx="311">
                  <c:v>4.2848888888888901</c:v>
                </c:pt>
                <c:pt idx="312">
                  <c:v>4.2986666666666675</c:v>
                </c:pt>
                <c:pt idx="313">
                  <c:v>4.312444444444445</c:v>
                </c:pt>
                <c:pt idx="314">
                  <c:v>4.3262222222222224</c:v>
                </c:pt>
                <c:pt idx="315">
                  <c:v>4.34</c:v>
                </c:pt>
                <c:pt idx="316">
                  <c:v>4.3537777777777773</c:v>
                </c:pt>
                <c:pt idx="317">
                  <c:v>4.3675555555555547</c:v>
                </c:pt>
                <c:pt idx="318">
                  <c:v>4.3813333333333322</c:v>
                </c:pt>
                <c:pt idx="319">
                  <c:v>4.3951111111111096</c:v>
                </c:pt>
                <c:pt idx="320">
                  <c:v>4.4088888888888871</c:v>
                </c:pt>
                <c:pt idx="321">
                  <c:v>4.4226666666666645</c:v>
                </c:pt>
                <c:pt idx="322">
                  <c:v>4.436444444444442</c:v>
                </c:pt>
                <c:pt idx="323">
                  <c:v>4.4502222222222194</c:v>
                </c:pt>
                <c:pt idx="324">
                  <c:v>4.4639999999999969</c:v>
                </c:pt>
                <c:pt idx="325">
                  <c:v>4.4777777777777743</c:v>
                </c:pt>
                <c:pt idx="326">
                  <c:v>4.4915555555555517</c:v>
                </c:pt>
                <c:pt idx="327">
                  <c:v>4.5053333333333292</c:v>
                </c:pt>
                <c:pt idx="328">
                  <c:v>4.5191111111111066</c:v>
                </c:pt>
                <c:pt idx="329">
                  <c:v>4.5328888888888841</c:v>
                </c:pt>
                <c:pt idx="330">
                  <c:v>4.5466666666666615</c:v>
                </c:pt>
                <c:pt idx="331">
                  <c:v>4.560444444444439</c:v>
                </c:pt>
                <c:pt idx="332">
                  <c:v>4.5742222222222164</c:v>
                </c:pt>
                <c:pt idx="333">
                  <c:v>4.5879999999999939</c:v>
                </c:pt>
                <c:pt idx="334">
                  <c:v>4.6017777777777713</c:v>
                </c:pt>
                <c:pt idx="335">
                  <c:v>4.6155555555555488</c:v>
                </c:pt>
                <c:pt idx="336">
                  <c:v>4.6293333333333262</c:v>
                </c:pt>
                <c:pt idx="337">
                  <c:v>4.6431111111111036</c:v>
                </c:pt>
                <c:pt idx="338">
                  <c:v>4.6568888888888811</c:v>
                </c:pt>
                <c:pt idx="339">
                  <c:v>4.6706666666666585</c:v>
                </c:pt>
                <c:pt idx="340">
                  <c:v>4.684444444444436</c:v>
                </c:pt>
                <c:pt idx="341">
                  <c:v>4.6982222222222134</c:v>
                </c:pt>
                <c:pt idx="342">
                  <c:v>4.7119999999999909</c:v>
                </c:pt>
                <c:pt idx="343">
                  <c:v>4.7257777777777683</c:v>
                </c:pt>
                <c:pt idx="344">
                  <c:v>4.7395555555555458</c:v>
                </c:pt>
                <c:pt idx="345">
                  <c:v>4.7533333333333232</c:v>
                </c:pt>
                <c:pt idx="346">
                  <c:v>4.7671111111111006</c:v>
                </c:pt>
                <c:pt idx="347">
                  <c:v>4.7808888888888781</c:v>
                </c:pt>
                <c:pt idx="348">
                  <c:v>4.7946666666666555</c:v>
                </c:pt>
                <c:pt idx="349">
                  <c:v>4.808444444444433</c:v>
                </c:pt>
                <c:pt idx="350">
                  <c:v>4.8222222222222104</c:v>
                </c:pt>
                <c:pt idx="351">
                  <c:v>4.8359999999999879</c:v>
                </c:pt>
                <c:pt idx="352">
                  <c:v>4.8497777777777653</c:v>
                </c:pt>
                <c:pt idx="353">
                  <c:v>4.8635555555555428</c:v>
                </c:pt>
                <c:pt idx="354">
                  <c:v>4.8773333333333202</c:v>
                </c:pt>
                <c:pt idx="355">
                  <c:v>4.8911111111110976</c:v>
                </c:pt>
                <c:pt idx="356">
                  <c:v>4.9048888888888751</c:v>
                </c:pt>
                <c:pt idx="357">
                  <c:v>4.9186666666666525</c:v>
                </c:pt>
                <c:pt idx="358">
                  <c:v>4.93244444444443</c:v>
                </c:pt>
                <c:pt idx="359">
                  <c:v>4.9462222222222074</c:v>
                </c:pt>
                <c:pt idx="360">
                  <c:v>4.9599999999999849</c:v>
                </c:pt>
                <c:pt idx="361">
                  <c:v>4.9737777777777623</c:v>
                </c:pt>
                <c:pt idx="362">
                  <c:v>4.9875555555555398</c:v>
                </c:pt>
                <c:pt idx="363">
                  <c:v>5.0013333333333172</c:v>
                </c:pt>
                <c:pt idx="364">
                  <c:v>5.0151111111110946</c:v>
                </c:pt>
                <c:pt idx="365">
                  <c:v>5.0288888888888721</c:v>
                </c:pt>
                <c:pt idx="366">
                  <c:v>5.0426666666666495</c:v>
                </c:pt>
                <c:pt idx="367">
                  <c:v>5.056444444444427</c:v>
                </c:pt>
                <c:pt idx="368">
                  <c:v>5.0702222222222044</c:v>
                </c:pt>
                <c:pt idx="369">
                  <c:v>5.0839999999999819</c:v>
                </c:pt>
                <c:pt idx="370">
                  <c:v>5.0977777777777593</c:v>
                </c:pt>
                <c:pt idx="371">
                  <c:v>5.1115555555555368</c:v>
                </c:pt>
                <c:pt idx="372">
                  <c:v>5.1253333333333142</c:v>
                </c:pt>
                <c:pt idx="373">
                  <c:v>5.1391111111110916</c:v>
                </c:pt>
                <c:pt idx="374">
                  <c:v>5.1528888888888691</c:v>
                </c:pt>
                <c:pt idx="375">
                  <c:v>5.1666666666666465</c:v>
                </c:pt>
                <c:pt idx="376">
                  <c:v>5.180444444444424</c:v>
                </c:pt>
                <c:pt idx="377">
                  <c:v>5.1942222222222014</c:v>
                </c:pt>
                <c:pt idx="378">
                  <c:v>5.2079999999999789</c:v>
                </c:pt>
                <c:pt idx="379">
                  <c:v>5.2217777777777563</c:v>
                </c:pt>
                <c:pt idx="380">
                  <c:v>5.2355555555555338</c:v>
                </c:pt>
                <c:pt idx="381">
                  <c:v>5.2493333333333112</c:v>
                </c:pt>
                <c:pt idx="382">
                  <c:v>5.2631111111110886</c:v>
                </c:pt>
                <c:pt idx="383">
                  <c:v>5.2768888888888661</c:v>
                </c:pt>
                <c:pt idx="384">
                  <c:v>5.2906666666666435</c:v>
                </c:pt>
                <c:pt idx="385">
                  <c:v>5.304444444444421</c:v>
                </c:pt>
                <c:pt idx="386">
                  <c:v>5.3182222222221984</c:v>
                </c:pt>
                <c:pt idx="387">
                  <c:v>5.3319999999999759</c:v>
                </c:pt>
                <c:pt idx="388">
                  <c:v>5.3457777777777533</c:v>
                </c:pt>
                <c:pt idx="389">
                  <c:v>5.3595555555555308</c:v>
                </c:pt>
                <c:pt idx="390">
                  <c:v>5.3733333333333082</c:v>
                </c:pt>
                <c:pt idx="391">
                  <c:v>5.3871111111110856</c:v>
                </c:pt>
                <c:pt idx="392">
                  <c:v>5.4008888888888631</c:v>
                </c:pt>
                <c:pt idx="393">
                  <c:v>5.4146666666666405</c:v>
                </c:pt>
                <c:pt idx="394">
                  <c:v>5.428444444444418</c:v>
                </c:pt>
                <c:pt idx="395">
                  <c:v>5.4422222222221954</c:v>
                </c:pt>
                <c:pt idx="396">
                  <c:v>5.4559999999999729</c:v>
                </c:pt>
                <c:pt idx="397">
                  <c:v>5.4697777777777503</c:v>
                </c:pt>
                <c:pt idx="398">
                  <c:v>5.4835555555555278</c:v>
                </c:pt>
                <c:pt idx="399">
                  <c:v>5.4973333333333052</c:v>
                </c:pt>
                <c:pt idx="400">
                  <c:v>5.5111111111110826</c:v>
                </c:pt>
                <c:pt idx="401">
                  <c:v>5.5248888888888601</c:v>
                </c:pt>
                <c:pt idx="402">
                  <c:v>5.5386666666666375</c:v>
                </c:pt>
                <c:pt idx="403">
                  <c:v>5.552444444444415</c:v>
                </c:pt>
                <c:pt idx="404">
                  <c:v>5.5662222222221924</c:v>
                </c:pt>
                <c:pt idx="405">
                  <c:v>5.5799999999999699</c:v>
                </c:pt>
                <c:pt idx="406">
                  <c:v>5.5937777777777473</c:v>
                </c:pt>
                <c:pt idx="407">
                  <c:v>5.6075555555555248</c:v>
                </c:pt>
                <c:pt idx="408">
                  <c:v>5.6213333333333022</c:v>
                </c:pt>
                <c:pt idx="409">
                  <c:v>5.6351111111110797</c:v>
                </c:pt>
                <c:pt idx="410">
                  <c:v>5.6488888888888571</c:v>
                </c:pt>
                <c:pt idx="411">
                  <c:v>5.6626666666666345</c:v>
                </c:pt>
                <c:pt idx="412">
                  <c:v>5.676444444444412</c:v>
                </c:pt>
                <c:pt idx="413">
                  <c:v>5.6902222222221894</c:v>
                </c:pt>
                <c:pt idx="414">
                  <c:v>5.7039999999999669</c:v>
                </c:pt>
                <c:pt idx="415">
                  <c:v>5.7177777777777443</c:v>
                </c:pt>
                <c:pt idx="416">
                  <c:v>5.7315555555555218</c:v>
                </c:pt>
                <c:pt idx="417">
                  <c:v>5.7453333333332992</c:v>
                </c:pt>
                <c:pt idx="418">
                  <c:v>5.7591111111110767</c:v>
                </c:pt>
                <c:pt idx="419">
                  <c:v>5.7728888888888541</c:v>
                </c:pt>
                <c:pt idx="420">
                  <c:v>5.7866666666666315</c:v>
                </c:pt>
                <c:pt idx="421">
                  <c:v>5.800444444444409</c:v>
                </c:pt>
                <c:pt idx="422">
                  <c:v>5.8142222222221864</c:v>
                </c:pt>
                <c:pt idx="423">
                  <c:v>5.8279999999999639</c:v>
                </c:pt>
                <c:pt idx="424">
                  <c:v>5.8417777777777413</c:v>
                </c:pt>
                <c:pt idx="425">
                  <c:v>5.8555555555555188</c:v>
                </c:pt>
                <c:pt idx="426">
                  <c:v>5.8693333333332962</c:v>
                </c:pt>
                <c:pt idx="427">
                  <c:v>5.8831111111110737</c:v>
                </c:pt>
                <c:pt idx="428">
                  <c:v>5.8968888888888511</c:v>
                </c:pt>
                <c:pt idx="429">
                  <c:v>5.9106666666666285</c:v>
                </c:pt>
                <c:pt idx="430">
                  <c:v>5.924444444444406</c:v>
                </c:pt>
                <c:pt idx="431">
                  <c:v>5.9382222222221834</c:v>
                </c:pt>
                <c:pt idx="432">
                  <c:v>5.9519999999999609</c:v>
                </c:pt>
                <c:pt idx="433">
                  <c:v>5.9657777777777383</c:v>
                </c:pt>
                <c:pt idx="434">
                  <c:v>5.9795555555555158</c:v>
                </c:pt>
                <c:pt idx="435">
                  <c:v>5.9933333333332932</c:v>
                </c:pt>
                <c:pt idx="436">
                  <c:v>6.0071111111110707</c:v>
                </c:pt>
                <c:pt idx="437">
                  <c:v>6.0208888888888481</c:v>
                </c:pt>
                <c:pt idx="438">
                  <c:v>6.0346666666666255</c:v>
                </c:pt>
                <c:pt idx="439">
                  <c:v>6.048444444444403</c:v>
                </c:pt>
                <c:pt idx="440">
                  <c:v>6.0622222222221804</c:v>
                </c:pt>
                <c:pt idx="441">
                  <c:v>6.0759999999999579</c:v>
                </c:pt>
                <c:pt idx="442">
                  <c:v>6.0897777777777353</c:v>
                </c:pt>
                <c:pt idx="443">
                  <c:v>6.1035555555555128</c:v>
                </c:pt>
                <c:pt idx="444">
                  <c:v>6.1173333333332902</c:v>
                </c:pt>
                <c:pt idx="445">
                  <c:v>6.1311111111110677</c:v>
                </c:pt>
                <c:pt idx="446">
                  <c:v>6.1448888888888451</c:v>
                </c:pt>
                <c:pt idx="447">
                  <c:v>6.1586666666666225</c:v>
                </c:pt>
                <c:pt idx="448">
                  <c:v>6.1724444444444</c:v>
                </c:pt>
                <c:pt idx="449">
                  <c:v>6.1862222222221774</c:v>
                </c:pt>
                <c:pt idx="450">
                  <c:v>6.1999999999999549</c:v>
                </c:pt>
                <c:pt idx="451">
                  <c:v>6.2137777777777323</c:v>
                </c:pt>
                <c:pt idx="452">
                  <c:v>6.2275555555555098</c:v>
                </c:pt>
                <c:pt idx="453">
                  <c:v>6.2413333333332872</c:v>
                </c:pt>
                <c:pt idx="454">
                  <c:v>6.2551111111110647</c:v>
                </c:pt>
                <c:pt idx="455">
                  <c:v>6.2688888888888421</c:v>
                </c:pt>
                <c:pt idx="456">
                  <c:v>6.2826666666666195</c:v>
                </c:pt>
                <c:pt idx="457">
                  <c:v>6.296444444444397</c:v>
                </c:pt>
                <c:pt idx="458">
                  <c:v>6.3102222222221744</c:v>
                </c:pt>
                <c:pt idx="459">
                  <c:v>6.3239999999999519</c:v>
                </c:pt>
                <c:pt idx="460">
                  <c:v>6.3377777777777293</c:v>
                </c:pt>
                <c:pt idx="461">
                  <c:v>6.3515555555555068</c:v>
                </c:pt>
                <c:pt idx="462">
                  <c:v>6.3653333333332842</c:v>
                </c:pt>
                <c:pt idx="463">
                  <c:v>6.3791111111110617</c:v>
                </c:pt>
                <c:pt idx="464">
                  <c:v>6.3928888888888391</c:v>
                </c:pt>
                <c:pt idx="465">
                  <c:v>6.4066666666666165</c:v>
                </c:pt>
                <c:pt idx="466">
                  <c:v>6.420444444444394</c:v>
                </c:pt>
                <c:pt idx="467">
                  <c:v>6.4342222222221714</c:v>
                </c:pt>
                <c:pt idx="468">
                  <c:v>6.4479999999999489</c:v>
                </c:pt>
                <c:pt idx="469">
                  <c:v>6.4617777777777263</c:v>
                </c:pt>
                <c:pt idx="470">
                  <c:v>6.4755555555555038</c:v>
                </c:pt>
                <c:pt idx="471">
                  <c:v>6.4893333333332812</c:v>
                </c:pt>
                <c:pt idx="472">
                  <c:v>6.5031111111110587</c:v>
                </c:pt>
                <c:pt idx="473">
                  <c:v>6.5168888888888361</c:v>
                </c:pt>
                <c:pt idx="474">
                  <c:v>6.5306666666666136</c:v>
                </c:pt>
                <c:pt idx="475">
                  <c:v>6.544444444444391</c:v>
                </c:pt>
                <c:pt idx="476">
                  <c:v>6.5582222222221684</c:v>
                </c:pt>
                <c:pt idx="477">
                  <c:v>6.5719999999999459</c:v>
                </c:pt>
                <c:pt idx="478">
                  <c:v>6.5857777777777233</c:v>
                </c:pt>
                <c:pt idx="479">
                  <c:v>6.5995555555555008</c:v>
                </c:pt>
                <c:pt idx="480">
                  <c:v>6.6133333333332782</c:v>
                </c:pt>
                <c:pt idx="481">
                  <c:v>6.6271111111110557</c:v>
                </c:pt>
                <c:pt idx="482">
                  <c:v>6.6408888888888331</c:v>
                </c:pt>
                <c:pt idx="483">
                  <c:v>6.6546666666666106</c:v>
                </c:pt>
                <c:pt idx="484">
                  <c:v>6.668444444444388</c:v>
                </c:pt>
                <c:pt idx="485">
                  <c:v>6.6822222222221654</c:v>
                </c:pt>
                <c:pt idx="486">
                  <c:v>6.6959999999999429</c:v>
                </c:pt>
                <c:pt idx="487">
                  <c:v>6.7097777777777203</c:v>
                </c:pt>
                <c:pt idx="488">
                  <c:v>6.7235555555554978</c:v>
                </c:pt>
                <c:pt idx="489">
                  <c:v>6.7373333333332752</c:v>
                </c:pt>
                <c:pt idx="490">
                  <c:v>6.7511111111110527</c:v>
                </c:pt>
                <c:pt idx="491">
                  <c:v>6.7648888888888301</c:v>
                </c:pt>
                <c:pt idx="492">
                  <c:v>6.7786666666666076</c:v>
                </c:pt>
                <c:pt idx="493">
                  <c:v>6.792444444444385</c:v>
                </c:pt>
                <c:pt idx="494">
                  <c:v>6.8062222222221624</c:v>
                </c:pt>
                <c:pt idx="495">
                  <c:v>6.8199999999999399</c:v>
                </c:pt>
                <c:pt idx="496">
                  <c:v>6.8337777777777173</c:v>
                </c:pt>
                <c:pt idx="497">
                  <c:v>6.8475555555554948</c:v>
                </c:pt>
                <c:pt idx="498">
                  <c:v>6.8613333333332722</c:v>
                </c:pt>
                <c:pt idx="499">
                  <c:v>6.8751111111110497</c:v>
                </c:pt>
                <c:pt idx="500">
                  <c:v>6.8888888888888271</c:v>
                </c:pt>
                <c:pt idx="501">
                  <c:v>6.9026666666666046</c:v>
                </c:pt>
                <c:pt idx="502">
                  <c:v>6.916444444444382</c:v>
                </c:pt>
                <c:pt idx="503">
                  <c:v>6.9302222222221594</c:v>
                </c:pt>
                <c:pt idx="504">
                  <c:v>6.9439999999999369</c:v>
                </c:pt>
                <c:pt idx="505">
                  <c:v>6.9577777777777143</c:v>
                </c:pt>
                <c:pt idx="506">
                  <c:v>6.9715555555554918</c:v>
                </c:pt>
                <c:pt idx="507">
                  <c:v>6.9853333333332692</c:v>
                </c:pt>
                <c:pt idx="508">
                  <c:v>6.9991111111110467</c:v>
                </c:pt>
                <c:pt idx="509">
                  <c:v>7.0128888888888241</c:v>
                </c:pt>
                <c:pt idx="510">
                  <c:v>7.0266666666666016</c:v>
                </c:pt>
                <c:pt idx="511">
                  <c:v>7.040444444444379</c:v>
                </c:pt>
                <c:pt idx="512">
                  <c:v>7.0542222222221564</c:v>
                </c:pt>
                <c:pt idx="513">
                  <c:v>7.0679999999999339</c:v>
                </c:pt>
                <c:pt idx="514">
                  <c:v>7.0817777777777113</c:v>
                </c:pt>
                <c:pt idx="515">
                  <c:v>7.0955555555554888</c:v>
                </c:pt>
                <c:pt idx="516">
                  <c:v>7.1093333333332662</c:v>
                </c:pt>
                <c:pt idx="517">
                  <c:v>7.1231111111110437</c:v>
                </c:pt>
                <c:pt idx="518">
                  <c:v>7.1368888888888211</c:v>
                </c:pt>
                <c:pt idx="519">
                  <c:v>7.1506666666665986</c:v>
                </c:pt>
                <c:pt idx="520">
                  <c:v>7.164444444444376</c:v>
                </c:pt>
                <c:pt idx="521">
                  <c:v>7.1782222222221534</c:v>
                </c:pt>
                <c:pt idx="522">
                  <c:v>7.1919999999999309</c:v>
                </c:pt>
                <c:pt idx="523">
                  <c:v>7.2057777777777083</c:v>
                </c:pt>
                <c:pt idx="524">
                  <c:v>7.2195555555554858</c:v>
                </c:pt>
                <c:pt idx="525">
                  <c:v>7.2333333333332632</c:v>
                </c:pt>
                <c:pt idx="526">
                  <c:v>7.2471111111110407</c:v>
                </c:pt>
                <c:pt idx="527">
                  <c:v>7.2608888888888181</c:v>
                </c:pt>
                <c:pt idx="528">
                  <c:v>7.2746666666665956</c:v>
                </c:pt>
                <c:pt idx="529">
                  <c:v>7.288444444444373</c:v>
                </c:pt>
                <c:pt idx="530">
                  <c:v>7.3022222222221504</c:v>
                </c:pt>
                <c:pt idx="531">
                  <c:v>7.3159999999999279</c:v>
                </c:pt>
                <c:pt idx="532">
                  <c:v>7.3297777777777053</c:v>
                </c:pt>
                <c:pt idx="533">
                  <c:v>7.3435555555554828</c:v>
                </c:pt>
                <c:pt idx="534">
                  <c:v>7.3573333333332602</c:v>
                </c:pt>
                <c:pt idx="535">
                  <c:v>7.3711111111110377</c:v>
                </c:pt>
                <c:pt idx="536">
                  <c:v>7.3848888888888151</c:v>
                </c:pt>
                <c:pt idx="537">
                  <c:v>7.3986666666665926</c:v>
                </c:pt>
                <c:pt idx="538">
                  <c:v>7.41244444444437</c:v>
                </c:pt>
                <c:pt idx="539">
                  <c:v>7.4262222222221475</c:v>
                </c:pt>
                <c:pt idx="540">
                  <c:v>7.4399999999999249</c:v>
                </c:pt>
                <c:pt idx="541">
                  <c:v>7.4537777777777023</c:v>
                </c:pt>
                <c:pt idx="542">
                  <c:v>7.4675555555554798</c:v>
                </c:pt>
                <c:pt idx="543">
                  <c:v>7.4813333333332572</c:v>
                </c:pt>
                <c:pt idx="544">
                  <c:v>7.4951111111110347</c:v>
                </c:pt>
                <c:pt idx="545">
                  <c:v>7.5088888888888121</c:v>
                </c:pt>
                <c:pt idx="546">
                  <c:v>7.5226666666665896</c:v>
                </c:pt>
                <c:pt idx="547">
                  <c:v>7.536444444444367</c:v>
                </c:pt>
                <c:pt idx="548">
                  <c:v>7.5502222222221445</c:v>
                </c:pt>
                <c:pt idx="549">
                  <c:v>7.5639999999999219</c:v>
                </c:pt>
                <c:pt idx="550">
                  <c:v>7.5777777777776993</c:v>
                </c:pt>
                <c:pt idx="551">
                  <c:v>7.5915555555554768</c:v>
                </c:pt>
                <c:pt idx="552">
                  <c:v>7.6053333333332542</c:v>
                </c:pt>
                <c:pt idx="553">
                  <c:v>7.6191111111110317</c:v>
                </c:pt>
                <c:pt idx="554">
                  <c:v>7.6328888888888091</c:v>
                </c:pt>
                <c:pt idx="555">
                  <c:v>7.6466666666665866</c:v>
                </c:pt>
                <c:pt idx="556">
                  <c:v>7.660444444444364</c:v>
                </c:pt>
                <c:pt idx="557">
                  <c:v>7.6742222222221415</c:v>
                </c:pt>
                <c:pt idx="558">
                  <c:v>7.6879999999999189</c:v>
                </c:pt>
                <c:pt idx="559">
                  <c:v>7.7017777777776963</c:v>
                </c:pt>
                <c:pt idx="560">
                  <c:v>7.7155555555554738</c:v>
                </c:pt>
                <c:pt idx="561">
                  <c:v>7.7293333333332512</c:v>
                </c:pt>
                <c:pt idx="562">
                  <c:v>7.7431111111110287</c:v>
                </c:pt>
                <c:pt idx="563">
                  <c:v>7.7568888888888061</c:v>
                </c:pt>
                <c:pt idx="564">
                  <c:v>7.7706666666665836</c:v>
                </c:pt>
                <c:pt idx="565">
                  <c:v>7.784444444444361</c:v>
                </c:pt>
                <c:pt idx="566">
                  <c:v>7.7982222222221385</c:v>
                </c:pt>
                <c:pt idx="567">
                  <c:v>7.8119999999999159</c:v>
                </c:pt>
                <c:pt idx="568">
                  <c:v>7.8257777777776933</c:v>
                </c:pt>
                <c:pt idx="569">
                  <c:v>7.8395555555554708</c:v>
                </c:pt>
                <c:pt idx="570">
                  <c:v>7.8533333333332482</c:v>
                </c:pt>
                <c:pt idx="571">
                  <c:v>7.8671111111110257</c:v>
                </c:pt>
                <c:pt idx="572">
                  <c:v>7.8808888888888031</c:v>
                </c:pt>
                <c:pt idx="573">
                  <c:v>7.8946666666665806</c:v>
                </c:pt>
                <c:pt idx="574">
                  <c:v>7.908444444444358</c:v>
                </c:pt>
                <c:pt idx="575">
                  <c:v>7.9222222222221355</c:v>
                </c:pt>
                <c:pt idx="576">
                  <c:v>7.9359999999999129</c:v>
                </c:pt>
                <c:pt idx="577">
                  <c:v>7.9497777777776903</c:v>
                </c:pt>
                <c:pt idx="578">
                  <c:v>7.9635555555554678</c:v>
                </c:pt>
                <c:pt idx="579">
                  <c:v>7.9773333333332452</c:v>
                </c:pt>
                <c:pt idx="580">
                  <c:v>7.9911111111110227</c:v>
                </c:pt>
                <c:pt idx="581">
                  <c:v>8.0048888888888001</c:v>
                </c:pt>
                <c:pt idx="582">
                  <c:v>8.0186666666665776</c:v>
                </c:pt>
                <c:pt idx="583">
                  <c:v>8.032444444444355</c:v>
                </c:pt>
                <c:pt idx="584">
                  <c:v>8.0462222222221325</c:v>
                </c:pt>
                <c:pt idx="585">
                  <c:v>8.0599999999999099</c:v>
                </c:pt>
                <c:pt idx="586">
                  <c:v>8.0737777777776873</c:v>
                </c:pt>
                <c:pt idx="587">
                  <c:v>8.0875555555554648</c:v>
                </c:pt>
                <c:pt idx="588">
                  <c:v>8.1013333333332422</c:v>
                </c:pt>
                <c:pt idx="589">
                  <c:v>8.1151111111110197</c:v>
                </c:pt>
                <c:pt idx="590">
                  <c:v>8.1288888888887971</c:v>
                </c:pt>
                <c:pt idx="591">
                  <c:v>8.1426666666665746</c:v>
                </c:pt>
                <c:pt idx="592">
                  <c:v>8.156444444444352</c:v>
                </c:pt>
                <c:pt idx="593">
                  <c:v>8.1702222222221295</c:v>
                </c:pt>
                <c:pt idx="594">
                  <c:v>8.1839999999999069</c:v>
                </c:pt>
                <c:pt idx="595">
                  <c:v>8.1977777777776843</c:v>
                </c:pt>
                <c:pt idx="596">
                  <c:v>8.2115555555554618</c:v>
                </c:pt>
                <c:pt idx="597">
                  <c:v>8.2253333333332392</c:v>
                </c:pt>
                <c:pt idx="598">
                  <c:v>8.2391111111110167</c:v>
                </c:pt>
                <c:pt idx="599">
                  <c:v>8.2528888888887941</c:v>
                </c:pt>
                <c:pt idx="600">
                  <c:v>8.2666666666665716</c:v>
                </c:pt>
                <c:pt idx="601">
                  <c:v>8.280444444444349</c:v>
                </c:pt>
                <c:pt idx="602">
                  <c:v>8.2942222222221265</c:v>
                </c:pt>
                <c:pt idx="603">
                  <c:v>8.3079999999999039</c:v>
                </c:pt>
                <c:pt idx="604">
                  <c:v>8.3217777777776814</c:v>
                </c:pt>
                <c:pt idx="605">
                  <c:v>8.3355555555554588</c:v>
                </c:pt>
                <c:pt idx="606">
                  <c:v>8.3493333333332362</c:v>
                </c:pt>
                <c:pt idx="607">
                  <c:v>8.3631111111110137</c:v>
                </c:pt>
                <c:pt idx="608">
                  <c:v>8.3768888888887911</c:v>
                </c:pt>
                <c:pt idx="609">
                  <c:v>8.3906666666665686</c:v>
                </c:pt>
                <c:pt idx="610">
                  <c:v>8.404444444444346</c:v>
                </c:pt>
                <c:pt idx="611">
                  <c:v>8.4182222222221235</c:v>
                </c:pt>
                <c:pt idx="612">
                  <c:v>8.4319999999999009</c:v>
                </c:pt>
                <c:pt idx="613">
                  <c:v>8.4457777777776784</c:v>
                </c:pt>
                <c:pt idx="614">
                  <c:v>8.4595555555554558</c:v>
                </c:pt>
                <c:pt idx="615">
                  <c:v>8.4733333333332332</c:v>
                </c:pt>
                <c:pt idx="616">
                  <c:v>8.4871111111110107</c:v>
                </c:pt>
                <c:pt idx="617">
                  <c:v>8.5008888888887881</c:v>
                </c:pt>
                <c:pt idx="618">
                  <c:v>8.5146666666665656</c:v>
                </c:pt>
                <c:pt idx="619">
                  <c:v>8.528444444444343</c:v>
                </c:pt>
                <c:pt idx="620">
                  <c:v>8.5422222222221205</c:v>
                </c:pt>
                <c:pt idx="621">
                  <c:v>8.5559999999998979</c:v>
                </c:pt>
                <c:pt idx="622">
                  <c:v>8.5697777777776754</c:v>
                </c:pt>
                <c:pt idx="623">
                  <c:v>8.5835555555554528</c:v>
                </c:pt>
                <c:pt idx="624">
                  <c:v>8.5973333333332302</c:v>
                </c:pt>
                <c:pt idx="625">
                  <c:v>8.6111111111110077</c:v>
                </c:pt>
                <c:pt idx="626">
                  <c:v>8.6248888888887851</c:v>
                </c:pt>
                <c:pt idx="627">
                  <c:v>8.6386666666665626</c:v>
                </c:pt>
                <c:pt idx="628">
                  <c:v>8.65244444444434</c:v>
                </c:pt>
                <c:pt idx="629">
                  <c:v>8.6662222222221175</c:v>
                </c:pt>
                <c:pt idx="630">
                  <c:v>8.6799999999998949</c:v>
                </c:pt>
                <c:pt idx="631">
                  <c:v>8.6937777777776724</c:v>
                </c:pt>
                <c:pt idx="632">
                  <c:v>8.7075555555554498</c:v>
                </c:pt>
                <c:pt idx="633">
                  <c:v>8.7213333333332272</c:v>
                </c:pt>
                <c:pt idx="634">
                  <c:v>8.7351111111110047</c:v>
                </c:pt>
                <c:pt idx="635">
                  <c:v>8.7488888888887821</c:v>
                </c:pt>
                <c:pt idx="636">
                  <c:v>8.7626666666665596</c:v>
                </c:pt>
                <c:pt idx="637">
                  <c:v>8.776444444444337</c:v>
                </c:pt>
                <c:pt idx="638">
                  <c:v>8.7902222222221145</c:v>
                </c:pt>
                <c:pt idx="639">
                  <c:v>8.8039999999998919</c:v>
                </c:pt>
                <c:pt idx="640">
                  <c:v>8.8177777777776694</c:v>
                </c:pt>
                <c:pt idx="641">
                  <c:v>8.8315555555554468</c:v>
                </c:pt>
                <c:pt idx="642">
                  <c:v>8.8453333333332242</c:v>
                </c:pt>
                <c:pt idx="643">
                  <c:v>8.8591111111110017</c:v>
                </c:pt>
                <c:pt idx="644">
                  <c:v>8.8728888888887791</c:v>
                </c:pt>
                <c:pt idx="645">
                  <c:v>8.8866666666665566</c:v>
                </c:pt>
                <c:pt idx="646">
                  <c:v>8.900444444444334</c:v>
                </c:pt>
                <c:pt idx="647">
                  <c:v>8.9142222222221115</c:v>
                </c:pt>
                <c:pt idx="648">
                  <c:v>8.9279999999998889</c:v>
                </c:pt>
                <c:pt idx="649">
                  <c:v>8.9417777777776664</c:v>
                </c:pt>
                <c:pt idx="650">
                  <c:v>8.9555555555554438</c:v>
                </c:pt>
                <c:pt idx="651">
                  <c:v>8.9693333333332212</c:v>
                </c:pt>
                <c:pt idx="652">
                  <c:v>8.9831111111109987</c:v>
                </c:pt>
                <c:pt idx="653">
                  <c:v>8.9968888888887761</c:v>
                </c:pt>
                <c:pt idx="654">
                  <c:v>9.0106666666665536</c:v>
                </c:pt>
                <c:pt idx="655">
                  <c:v>9.024444444444331</c:v>
                </c:pt>
                <c:pt idx="656">
                  <c:v>9.0382222222221085</c:v>
                </c:pt>
                <c:pt idx="657">
                  <c:v>9.0519999999998859</c:v>
                </c:pt>
                <c:pt idx="658">
                  <c:v>9.0657777777776634</c:v>
                </c:pt>
                <c:pt idx="659">
                  <c:v>9.0795555555554408</c:v>
                </c:pt>
                <c:pt idx="660">
                  <c:v>9.0933333333332182</c:v>
                </c:pt>
                <c:pt idx="661">
                  <c:v>9.1071111111109957</c:v>
                </c:pt>
                <c:pt idx="662">
                  <c:v>9.1208888888887731</c:v>
                </c:pt>
                <c:pt idx="663">
                  <c:v>9.1346666666665506</c:v>
                </c:pt>
                <c:pt idx="664">
                  <c:v>9.148444444444328</c:v>
                </c:pt>
                <c:pt idx="665">
                  <c:v>9.1622222222221055</c:v>
                </c:pt>
                <c:pt idx="666">
                  <c:v>9.1759999999998829</c:v>
                </c:pt>
                <c:pt idx="667">
                  <c:v>9.1897777777776604</c:v>
                </c:pt>
                <c:pt idx="668">
                  <c:v>9.2035555555554378</c:v>
                </c:pt>
                <c:pt idx="669">
                  <c:v>9.2173333333332153</c:v>
                </c:pt>
                <c:pt idx="670">
                  <c:v>9.2311111111109927</c:v>
                </c:pt>
                <c:pt idx="671">
                  <c:v>9.2448888888887701</c:v>
                </c:pt>
                <c:pt idx="672">
                  <c:v>9.2586666666665476</c:v>
                </c:pt>
                <c:pt idx="673">
                  <c:v>9.272444444444325</c:v>
                </c:pt>
                <c:pt idx="674">
                  <c:v>9.2862222222221025</c:v>
                </c:pt>
                <c:pt idx="675">
                  <c:v>9.2999999999998799</c:v>
                </c:pt>
                <c:pt idx="676">
                  <c:v>9.3137777777776574</c:v>
                </c:pt>
                <c:pt idx="677">
                  <c:v>9.3275555555554348</c:v>
                </c:pt>
                <c:pt idx="678">
                  <c:v>9.3413333333332123</c:v>
                </c:pt>
                <c:pt idx="679">
                  <c:v>9.3551111111109897</c:v>
                </c:pt>
                <c:pt idx="680">
                  <c:v>9.3688888888887671</c:v>
                </c:pt>
                <c:pt idx="681">
                  <c:v>9.3826666666665446</c:v>
                </c:pt>
                <c:pt idx="682">
                  <c:v>9.396444444444322</c:v>
                </c:pt>
                <c:pt idx="683">
                  <c:v>9.4102222222220995</c:v>
                </c:pt>
                <c:pt idx="684">
                  <c:v>9.4239999999998769</c:v>
                </c:pt>
                <c:pt idx="685">
                  <c:v>9.4377777777776544</c:v>
                </c:pt>
                <c:pt idx="686">
                  <c:v>9.4515555555554318</c:v>
                </c:pt>
                <c:pt idx="687">
                  <c:v>9.4653333333332093</c:v>
                </c:pt>
                <c:pt idx="688">
                  <c:v>9.4791111111109867</c:v>
                </c:pt>
                <c:pt idx="689">
                  <c:v>9.4928888888887641</c:v>
                </c:pt>
                <c:pt idx="690">
                  <c:v>9.5066666666665416</c:v>
                </c:pt>
                <c:pt idx="691">
                  <c:v>9.520444444444319</c:v>
                </c:pt>
                <c:pt idx="692">
                  <c:v>9.5342222222220965</c:v>
                </c:pt>
                <c:pt idx="693">
                  <c:v>9.5479999999998739</c:v>
                </c:pt>
                <c:pt idx="694">
                  <c:v>9.5617777777776514</c:v>
                </c:pt>
                <c:pt idx="695">
                  <c:v>9.5755555555554288</c:v>
                </c:pt>
                <c:pt idx="696">
                  <c:v>9.5893333333332063</c:v>
                </c:pt>
                <c:pt idx="697">
                  <c:v>9.6031111111109837</c:v>
                </c:pt>
                <c:pt idx="698">
                  <c:v>9.6168888888887611</c:v>
                </c:pt>
                <c:pt idx="699">
                  <c:v>9.6306666666665386</c:v>
                </c:pt>
                <c:pt idx="700">
                  <c:v>9.644444444444316</c:v>
                </c:pt>
                <c:pt idx="701">
                  <c:v>9.6582222222220935</c:v>
                </c:pt>
                <c:pt idx="702">
                  <c:v>9.6719999999998709</c:v>
                </c:pt>
                <c:pt idx="703">
                  <c:v>9.6857777777776484</c:v>
                </c:pt>
                <c:pt idx="704">
                  <c:v>9.6995555555554258</c:v>
                </c:pt>
                <c:pt idx="705">
                  <c:v>9.7133333333332033</c:v>
                </c:pt>
                <c:pt idx="706">
                  <c:v>9.7271111111109807</c:v>
                </c:pt>
                <c:pt idx="707">
                  <c:v>9.7408888888887581</c:v>
                </c:pt>
                <c:pt idx="708">
                  <c:v>9.7546666666665356</c:v>
                </c:pt>
                <c:pt idx="709">
                  <c:v>9.768444444444313</c:v>
                </c:pt>
                <c:pt idx="710">
                  <c:v>9.7822222222220905</c:v>
                </c:pt>
                <c:pt idx="711">
                  <c:v>9.7959999999998679</c:v>
                </c:pt>
                <c:pt idx="712">
                  <c:v>9.8097777777776454</c:v>
                </c:pt>
                <c:pt idx="713">
                  <c:v>9.8235555555554228</c:v>
                </c:pt>
                <c:pt idx="714">
                  <c:v>9.8373333333332003</c:v>
                </c:pt>
                <c:pt idx="715">
                  <c:v>9.8511111111109777</c:v>
                </c:pt>
                <c:pt idx="716">
                  <c:v>9.8648888888887551</c:v>
                </c:pt>
                <c:pt idx="717">
                  <c:v>9.8786666666665326</c:v>
                </c:pt>
                <c:pt idx="718">
                  <c:v>9.89244444444431</c:v>
                </c:pt>
                <c:pt idx="719">
                  <c:v>9.9062222222220875</c:v>
                </c:pt>
                <c:pt idx="720">
                  <c:v>9.9199999999998649</c:v>
                </c:pt>
                <c:pt idx="721">
                  <c:v>9.9337777777776424</c:v>
                </c:pt>
                <c:pt idx="722">
                  <c:v>9.9475555555554198</c:v>
                </c:pt>
                <c:pt idx="723">
                  <c:v>9.9613333333331973</c:v>
                </c:pt>
                <c:pt idx="724">
                  <c:v>9.9751111111109747</c:v>
                </c:pt>
                <c:pt idx="725">
                  <c:v>9.9888888888887521</c:v>
                </c:pt>
                <c:pt idx="726">
                  <c:v>10.00266666666653</c:v>
                </c:pt>
                <c:pt idx="727">
                  <c:v>10.016444444444307</c:v>
                </c:pt>
                <c:pt idx="728">
                  <c:v>10.030222222222084</c:v>
                </c:pt>
                <c:pt idx="729">
                  <c:v>10.043999999999862</c:v>
                </c:pt>
                <c:pt idx="730">
                  <c:v>10.057777777777639</c:v>
                </c:pt>
                <c:pt idx="731">
                  <c:v>10.071555555555417</c:v>
                </c:pt>
                <c:pt idx="732">
                  <c:v>10.085333333333194</c:v>
                </c:pt>
                <c:pt idx="733">
                  <c:v>10.099111111110972</c:v>
                </c:pt>
                <c:pt idx="734">
                  <c:v>10.112888888888749</c:v>
                </c:pt>
                <c:pt idx="735">
                  <c:v>10.126666666666527</c:v>
                </c:pt>
                <c:pt idx="736">
                  <c:v>10.140444444444304</c:v>
                </c:pt>
                <c:pt idx="737">
                  <c:v>10.154222222222081</c:v>
                </c:pt>
                <c:pt idx="738">
                  <c:v>10.167999999999859</c:v>
                </c:pt>
                <c:pt idx="739">
                  <c:v>10.181777777777636</c:v>
                </c:pt>
                <c:pt idx="740">
                  <c:v>10.195555555555414</c:v>
                </c:pt>
                <c:pt idx="741">
                  <c:v>10.209333333333191</c:v>
                </c:pt>
                <c:pt idx="742">
                  <c:v>10.223111111110969</c:v>
                </c:pt>
                <c:pt idx="743">
                  <c:v>10.236888888888746</c:v>
                </c:pt>
                <c:pt idx="744">
                  <c:v>10.250666666666524</c:v>
                </c:pt>
                <c:pt idx="745">
                  <c:v>10.264444444444301</c:v>
                </c:pt>
                <c:pt idx="746">
                  <c:v>10.278222222222078</c:v>
                </c:pt>
                <c:pt idx="747">
                  <c:v>10.291999999999856</c:v>
                </c:pt>
                <c:pt idx="748">
                  <c:v>10.305777777777633</c:v>
                </c:pt>
                <c:pt idx="749">
                  <c:v>10.319555555555411</c:v>
                </c:pt>
                <c:pt idx="750">
                  <c:v>10.333333333333188</c:v>
                </c:pt>
                <c:pt idx="751">
                  <c:v>10.347111111110966</c:v>
                </c:pt>
                <c:pt idx="752">
                  <c:v>10.360888888888743</c:v>
                </c:pt>
                <c:pt idx="753">
                  <c:v>10.374666666666521</c:v>
                </c:pt>
                <c:pt idx="754">
                  <c:v>10.388444444444298</c:v>
                </c:pt>
                <c:pt idx="755">
                  <c:v>10.402222222222075</c:v>
                </c:pt>
                <c:pt idx="756">
                  <c:v>10.415999999999853</c:v>
                </c:pt>
                <c:pt idx="757">
                  <c:v>10.42977777777763</c:v>
                </c:pt>
                <c:pt idx="758">
                  <c:v>10.443555555555408</c:v>
                </c:pt>
                <c:pt idx="759">
                  <c:v>10.457333333333185</c:v>
                </c:pt>
                <c:pt idx="760">
                  <c:v>10.471111111110963</c:v>
                </c:pt>
                <c:pt idx="761">
                  <c:v>10.48488888888874</c:v>
                </c:pt>
                <c:pt idx="762">
                  <c:v>10.498666666666518</c:v>
                </c:pt>
                <c:pt idx="763">
                  <c:v>10.512444444444295</c:v>
                </c:pt>
                <c:pt idx="764">
                  <c:v>10.526222222222072</c:v>
                </c:pt>
                <c:pt idx="765">
                  <c:v>10.53999999999985</c:v>
                </c:pt>
                <c:pt idx="766">
                  <c:v>10.553777777777627</c:v>
                </c:pt>
                <c:pt idx="767">
                  <c:v>10.567555555555405</c:v>
                </c:pt>
                <c:pt idx="768">
                  <c:v>10.581333333333182</c:v>
                </c:pt>
                <c:pt idx="769">
                  <c:v>10.59511111111096</c:v>
                </c:pt>
                <c:pt idx="770">
                  <c:v>10.608888888888737</c:v>
                </c:pt>
                <c:pt idx="771">
                  <c:v>10.622666666666515</c:v>
                </c:pt>
                <c:pt idx="772">
                  <c:v>10.636444444444292</c:v>
                </c:pt>
                <c:pt idx="773">
                  <c:v>10.650222222222069</c:v>
                </c:pt>
                <c:pt idx="774">
                  <c:v>10.663999999999847</c:v>
                </c:pt>
                <c:pt idx="775">
                  <c:v>10.677777777777624</c:v>
                </c:pt>
                <c:pt idx="776">
                  <c:v>10.691555555555402</c:v>
                </c:pt>
                <c:pt idx="777">
                  <c:v>10.705333333333179</c:v>
                </c:pt>
                <c:pt idx="778">
                  <c:v>10.719111111110957</c:v>
                </c:pt>
                <c:pt idx="779">
                  <c:v>10.732888888888734</c:v>
                </c:pt>
                <c:pt idx="780">
                  <c:v>10.746666666666512</c:v>
                </c:pt>
                <c:pt idx="781">
                  <c:v>10.760444444444289</c:v>
                </c:pt>
                <c:pt idx="782">
                  <c:v>10.774222222222066</c:v>
                </c:pt>
                <c:pt idx="783">
                  <c:v>10.787999999999844</c:v>
                </c:pt>
                <c:pt idx="784">
                  <c:v>10.801777777777621</c:v>
                </c:pt>
                <c:pt idx="785">
                  <c:v>10.815555555555399</c:v>
                </c:pt>
                <c:pt idx="786">
                  <c:v>10.829333333333176</c:v>
                </c:pt>
                <c:pt idx="787">
                  <c:v>10.843111111110954</c:v>
                </c:pt>
                <c:pt idx="788">
                  <c:v>10.856888888888731</c:v>
                </c:pt>
                <c:pt idx="789">
                  <c:v>10.870666666666509</c:v>
                </c:pt>
                <c:pt idx="790">
                  <c:v>10.884444444444286</c:v>
                </c:pt>
                <c:pt idx="791">
                  <c:v>10.898222222222063</c:v>
                </c:pt>
                <c:pt idx="792">
                  <c:v>10.911999999999841</c:v>
                </c:pt>
                <c:pt idx="793">
                  <c:v>10.925777777777618</c:v>
                </c:pt>
                <c:pt idx="794">
                  <c:v>10.939555555555396</c:v>
                </c:pt>
                <c:pt idx="795">
                  <c:v>10.953333333333173</c:v>
                </c:pt>
                <c:pt idx="796">
                  <c:v>10.967111111110951</c:v>
                </c:pt>
                <c:pt idx="797">
                  <c:v>10.980888888888728</c:v>
                </c:pt>
                <c:pt idx="798">
                  <c:v>10.994666666666506</c:v>
                </c:pt>
                <c:pt idx="799">
                  <c:v>11.008444444444283</c:v>
                </c:pt>
                <c:pt idx="800">
                  <c:v>11.02222222222206</c:v>
                </c:pt>
                <c:pt idx="801">
                  <c:v>11.035999999999838</c:v>
                </c:pt>
                <c:pt idx="802">
                  <c:v>11.049777777777615</c:v>
                </c:pt>
                <c:pt idx="803">
                  <c:v>11.063555555555393</c:v>
                </c:pt>
                <c:pt idx="804">
                  <c:v>11.07733333333317</c:v>
                </c:pt>
                <c:pt idx="805">
                  <c:v>11.091111111110948</c:v>
                </c:pt>
                <c:pt idx="806">
                  <c:v>11.104888888888725</c:v>
                </c:pt>
                <c:pt idx="807">
                  <c:v>11.118666666666503</c:v>
                </c:pt>
                <c:pt idx="808">
                  <c:v>11.13244444444428</c:v>
                </c:pt>
                <c:pt idx="809">
                  <c:v>11.146222222222057</c:v>
                </c:pt>
                <c:pt idx="810">
                  <c:v>11.159999999999835</c:v>
                </c:pt>
                <c:pt idx="811">
                  <c:v>11.173777777777612</c:v>
                </c:pt>
                <c:pt idx="812">
                  <c:v>11.18755555555539</c:v>
                </c:pt>
                <c:pt idx="813">
                  <c:v>11.201333333333167</c:v>
                </c:pt>
                <c:pt idx="814">
                  <c:v>11.215111111110945</c:v>
                </c:pt>
                <c:pt idx="815">
                  <c:v>11.228888888888722</c:v>
                </c:pt>
                <c:pt idx="816">
                  <c:v>11.2426666666665</c:v>
                </c:pt>
                <c:pt idx="817">
                  <c:v>11.256444444444277</c:v>
                </c:pt>
                <c:pt idx="818">
                  <c:v>11.270222222222054</c:v>
                </c:pt>
                <c:pt idx="819">
                  <c:v>11.283999999999832</c:v>
                </c:pt>
                <c:pt idx="820">
                  <c:v>11.297777777777609</c:v>
                </c:pt>
                <c:pt idx="821">
                  <c:v>11.311555555555387</c:v>
                </c:pt>
                <c:pt idx="822">
                  <c:v>11.325333333333164</c:v>
                </c:pt>
                <c:pt idx="823">
                  <c:v>11.339111111110942</c:v>
                </c:pt>
                <c:pt idx="824">
                  <c:v>11.352888888888719</c:v>
                </c:pt>
                <c:pt idx="825">
                  <c:v>11.366666666666497</c:v>
                </c:pt>
                <c:pt idx="826">
                  <c:v>11.380444444444274</c:v>
                </c:pt>
                <c:pt idx="827">
                  <c:v>11.394222222222051</c:v>
                </c:pt>
                <c:pt idx="828">
                  <c:v>11.407999999999829</c:v>
                </c:pt>
                <c:pt idx="829">
                  <c:v>11.421777777777606</c:v>
                </c:pt>
                <c:pt idx="830">
                  <c:v>11.435555555555384</c:v>
                </c:pt>
                <c:pt idx="831">
                  <c:v>11.449333333333161</c:v>
                </c:pt>
                <c:pt idx="832">
                  <c:v>11.463111111110939</c:v>
                </c:pt>
                <c:pt idx="833">
                  <c:v>11.476888888888716</c:v>
                </c:pt>
                <c:pt idx="834">
                  <c:v>11.490666666666494</c:v>
                </c:pt>
                <c:pt idx="835">
                  <c:v>11.504444444444271</c:v>
                </c:pt>
                <c:pt idx="836">
                  <c:v>11.518222222222049</c:v>
                </c:pt>
                <c:pt idx="837">
                  <c:v>11.531999999999826</c:v>
                </c:pt>
                <c:pt idx="838">
                  <c:v>11.545777777777603</c:v>
                </c:pt>
                <c:pt idx="839">
                  <c:v>11.559555555555381</c:v>
                </c:pt>
                <c:pt idx="840">
                  <c:v>11.573333333333158</c:v>
                </c:pt>
                <c:pt idx="841">
                  <c:v>11.587111111110936</c:v>
                </c:pt>
                <c:pt idx="842">
                  <c:v>11.600888888888713</c:v>
                </c:pt>
                <c:pt idx="843">
                  <c:v>11.614666666666491</c:v>
                </c:pt>
                <c:pt idx="844">
                  <c:v>11.628444444444268</c:v>
                </c:pt>
                <c:pt idx="845">
                  <c:v>11.642222222222046</c:v>
                </c:pt>
                <c:pt idx="846">
                  <c:v>11.655999999999823</c:v>
                </c:pt>
                <c:pt idx="847">
                  <c:v>11.6697777777776</c:v>
                </c:pt>
                <c:pt idx="848">
                  <c:v>11.683555555555378</c:v>
                </c:pt>
                <c:pt idx="849">
                  <c:v>11.697333333333155</c:v>
                </c:pt>
                <c:pt idx="850">
                  <c:v>11.711111111110933</c:v>
                </c:pt>
                <c:pt idx="851">
                  <c:v>11.72488888888871</c:v>
                </c:pt>
                <c:pt idx="852">
                  <c:v>11.738666666666488</c:v>
                </c:pt>
                <c:pt idx="853">
                  <c:v>11.752444444444265</c:v>
                </c:pt>
                <c:pt idx="854">
                  <c:v>11.766222222222043</c:v>
                </c:pt>
                <c:pt idx="855">
                  <c:v>11.77999999999982</c:v>
                </c:pt>
                <c:pt idx="856">
                  <c:v>11.793777777777597</c:v>
                </c:pt>
                <c:pt idx="857">
                  <c:v>11.807555555555375</c:v>
                </c:pt>
                <c:pt idx="858">
                  <c:v>11.821333333333152</c:v>
                </c:pt>
                <c:pt idx="859">
                  <c:v>11.83511111111093</c:v>
                </c:pt>
                <c:pt idx="860">
                  <c:v>11.848888888888707</c:v>
                </c:pt>
                <c:pt idx="861">
                  <c:v>11.862666666666485</c:v>
                </c:pt>
                <c:pt idx="862">
                  <c:v>11.876444444444262</c:v>
                </c:pt>
                <c:pt idx="863">
                  <c:v>11.89022222222204</c:v>
                </c:pt>
                <c:pt idx="864">
                  <c:v>11.903999999999817</c:v>
                </c:pt>
                <c:pt idx="865">
                  <c:v>11.917777777777594</c:v>
                </c:pt>
                <c:pt idx="866">
                  <c:v>11.931555555555372</c:v>
                </c:pt>
                <c:pt idx="867">
                  <c:v>11.945333333333149</c:v>
                </c:pt>
                <c:pt idx="868">
                  <c:v>11.959111111110927</c:v>
                </c:pt>
                <c:pt idx="869">
                  <c:v>11.972888888888704</c:v>
                </c:pt>
                <c:pt idx="870">
                  <c:v>11.986666666666482</c:v>
                </c:pt>
                <c:pt idx="871">
                  <c:v>12.000444444444259</c:v>
                </c:pt>
                <c:pt idx="872">
                  <c:v>12.014222222222037</c:v>
                </c:pt>
                <c:pt idx="873">
                  <c:v>12.027999999999814</c:v>
                </c:pt>
                <c:pt idx="874">
                  <c:v>12.041777777777591</c:v>
                </c:pt>
                <c:pt idx="875">
                  <c:v>12.055555555555369</c:v>
                </c:pt>
                <c:pt idx="876">
                  <c:v>12.069333333333146</c:v>
                </c:pt>
                <c:pt idx="877">
                  <c:v>12.083111111110924</c:v>
                </c:pt>
                <c:pt idx="878">
                  <c:v>12.096888888888701</c:v>
                </c:pt>
                <c:pt idx="879">
                  <c:v>12.110666666666479</c:v>
                </c:pt>
                <c:pt idx="880">
                  <c:v>12.124444444444256</c:v>
                </c:pt>
                <c:pt idx="881">
                  <c:v>12.138222222222034</c:v>
                </c:pt>
                <c:pt idx="882">
                  <c:v>12.151999999999811</c:v>
                </c:pt>
                <c:pt idx="883">
                  <c:v>12.165777777777588</c:v>
                </c:pt>
                <c:pt idx="884">
                  <c:v>12.179555555555366</c:v>
                </c:pt>
                <c:pt idx="885">
                  <c:v>12.193333333333143</c:v>
                </c:pt>
                <c:pt idx="886">
                  <c:v>12.207111111110921</c:v>
                </c:pt>
                <c:pt idx="887">
                  <c:v>12.220888888888698</c:v>
                </c:pt>
                <c:pt idx="888">
                  <c:v>12.234666666666476</c:v>
                </c:pt>
                <c:pt idx="889">
                  <c:v>12.248444444444253</c:v>
                </c:pt>
                <c:pt idx="890">
                  <c:v>12.262222222222031</c:v>
                </c:pt>
                <c:pt idx="891">
                  <c:v>12.275999999999808</c:v>
                </c:pt>
                <c:pt idx="892">
                  <c:v>12.289777777777585</c:v>
                </c:pt>
                <c:pt idx="893">
                  <c:v>12.303555555555363</c:v>
                </c:pt>
                <c:pt idx="894">
                  <c:v>12.31733333333314</c:v>
                </c:pt>
                <c:pt idx="895">
                  <c:v>12.331111111110918</c:v>
                </c:pt>
                <c:pt idx="896">
                  <c:v>12.344888888888695</c:v>
                </c:pt>
                <c:pt idx="897">
                  <c:v>12.358666666666473</c:v>
                </c:pt>
                <c:pt idx="898">
                  <c:v>12.37244444444425</c:v>
                </c:pt>
                <c:pt idx="899">
                  <c:v>12.386222222222028</c:v>
                </c:pt>
                <c:pt idx="900">
                  <c:v>12.399999999999805</c:v>
                </c:pt>
                <c:pt idx="901">
                  <c:v>12.413777777777582</c:v>
                </c:pt>
                <c:pt idx="902">
                  <c:v>12.42755555555536</c:v>
                </c:pt>
                <c:pt idx="903">
                  <c:v>12.441333333333137</c:v>
                </c:pt>
                <c:pt idx="904">
                  <c:v>12.455111111110915</c:v>
                </c:pt>
                <c:pt idx="905">
                  <c:v>12.468888888888692</c:v>
                </c:pt>
                <c:pt idx="906">
                  <c:v>12.48266666666647</c:v>
                </c:pt>
                <c:pt idx="907">
                  <c:v>12.496444444444247</c:v>
                </c:pt>
                <c:pt idx="908">
                  <c:v>12.510222222222025</c:v>
                </c:pt>
                <c:pt idx="909">
                  <c:v>12.523999999999802</c:v>
                </c:pt>
                <c:pt idx="910">
                  <c:v>12.537777777777579</c:v>
                </c:pt>
                <c:pt idx="911">
                  <c:v>12.551555555555357</c:v>
                </c:pt>
                <c:pt idx="912">
                  <c:v>12.565333333333134</c:v>
                </c:pt>
                <c:pt idx="913">
                  <c:v>12.579111111110912</c:v>
                </c:pt>
                <c:pt idx="914">
                  <c:v>12.592888888888689</c:v>
                </c:pt>
                <c:pt idx="915">
                  <c:v>12.606666666666467</c:v>
                </c:pt>
                <c:pt idx="916">
                  <c:v>12.620444444444244</c:v>
                </c:pt>
                <c:pt idx="917">
                  <c:v>12.634222222222022</c:v>
                </c:pt>
                <c:pt idx="918">
                  <c:v>12.647999999999799</c:v>
                </c:pt>
                <c:pt idx="919">
                  <c:v>12.661777777777576</c:v>
                </c:pt>
                <c:pt idx="920">
                  <c:v>12.675555555555354</c:v>
                </c:pt>
                <c:pt idx="921">
                  <c:v>12.689333333333131</c:v>
                </c:pt>
                <c:pt idx="922">
                  <c:v>12.703111111110909</c:v>
                </c:pt>
                <c:pt idx="923">
                  <c:v>12.716888888888686</c:v>
                </c:pt>
                <c:pt idx="924">
                  <c:v>12.730666666666464</c:v>
                </c:pt>
                <c:pt idx="925">
                  <c:v>12.744444444444241</c:v>
                </c:pt>
                <c:pt idx="926">
                  <c:v>12.758222222222019</c:v>
                </c:pt>
                <c:pt idx="927">
                  <c:v>12.771999999999796</c:v>
                </c:pt>
                <c:pt idx="928">
                  <c:v>12.785777777777573</c:v>
                </c:pt>
                <c:pt idx="929">
                  <c:v>12.799555555555351</c:v>
                </c:pt>
                <c:pt idx="930">
                  <c:v>12.813333333333128</c:v>
                </c:pt>
                <c:pt idx="931">
                  <c:v>12.827111111110906</c:v>
                </c:pt>
                <c:pt idx="932">
                  <c:v>12.840888888888683</c:v>
                </c:pt>
                <c:pt idx="933">
                  <c:v>12.854666666666461</c:v>
                </c:pt>
                <c:pt idx="934">
                  <c:v>12.868444444444238</c:v>
                </c:pt>
                <c:pt idx="935">
                  <c:v>12.882222222222016</c:v>
                </c:pt>
                <c:pt idx="936">
                  <c:v>12.895999999999793</c:v>
                </c:pt>
                <c:pt idx="937">
                  <c:v>12.90977777777757</c:v>
                </c:pt>
                <c:pt idx="938">
                  <c:v>12.923555555555348</c:v>
                </c:pt>
                <c:pt idx="939">
                  <c:v>12.937333333333125</c:v>
                </c:pt>
                <c:pt idx="940">
                  <c:v>12.951111111110903</c:v>
                </c:pt>
                <c:pt idx="941">
                  <c:v>12.96488888888868</c:v>
                </c:pt>
                <c:pt idx="942">
                  <c:v>12.978666666666458</c:v>
                </c:pt>
                <c:pt idx="943">
                  <c:v>12.992444444444235</c:v>
                </c:pt>
                <c:pt idx="944">
                  <c:v>13.006222222222013</c:v>
                </c:pt>
                <c:pt idx="945">
                  <c:v>13.01999999999979</c:v>
                </c:pt>
                <c:pt idx="946">
                  <c:v>13.033777777777567</c:v>
                </c:pt>
                <c:pt idx="947">
                  <c:v>13.047555555555345</c:v>
                </c:pt>
                <c:pt idx="948">
                  <c:v>13.061333333333122</c:v>
                </c:pt>
                <c:pt idx="949">
                  <c:v>13.0751111111109</c:v>
                </c:pt>
                <c:pt idx="950">
                  <c:v>13.088888888888677</c:v>
                </c:pt>
                <c:pt idx="951">
                  <c:v>13.102666666666455</c:v>
                </c:pt>
                <c:pt idx="952">
                  <c:v>13.116444444444232</c:v>
                </c:pt>
                <c:pt idx="953">
                  <c:v>13.13022222222201</c:v>
                </c:pt>
                <c:pt idx="954">
                  <c:v>13.143999999999787</c:v>
                </c:pt>
                <c:pt idx="955">
                  <c:v>13.157777777777564</c:v>
                </c:pt>
                <c:pt idx="956">
                  <c:v>13.171555555555342</c:v>
                </c:pt>
                <c:pt idx="957">
                  <c:v>13.185333333333119</c:v>
                </c:pt>
                <c:pt idx="958">
                  <c:v>13.199111111110897</c:v>
                </c:pt>
                <c:pt idx="959">
                  <c:v>13.212888888888674</c:v>
                </c:pt>
                <c:pt idx="960">
                  <c:v>13.226666666666452</c:v>
                </c:pt>
                <c:pt idx="961">
                  <c:v>13.240444444444229</c:v>
                </c:pt>
                <c:pt idx="962">
                  <c:v>13.254222222222007</c:v>
                </c:pt>
                <c:pt idx="963">
                  <c:v>13.267999999999784</c:v>
                </c:pt>
                <c:pt idx="964">
                  <c:v>13.281777777777561</c:v>
                </c:pt>
                <c:pt idx="965">
                  <c:v>13.295555555555339</c:v>
                </c:pt>
                <c:pt idx="966">
                  <c:v>13.309333333333116</c:v>
                </c:pt>
                <c:pt idx="967">
                  <c:v>13.323111111110894</c:v>
                </c:pt>
                <c:pt idx="968">
                  <c:v>13.336888888888671</c:v>
                </c:pt>
                <c:pt idx="969">
                  <c:v>13.350666666666449</c:v>
                </c:pt>
                <c:pt idx="970">
                  <c:v>13.364444444444226</c:v>
                </c:pt>
                <c:pt idx="971">
                  <c:v>13.378222222222004</c:v>
                </c:pt>
                <c:pt idx="972">
                  <c:v>13.391999999999781</c:v>
                </c:pt>
                <c:pt idx="973">
                  <c:v>13.405777777777558</c:v>
                </c:pt>
                <c:pt idx="974">
                  <c:v>13.419555555555336</c:v>
                </c:pt>
                <c:pt idx="975">
                  <c:v>13.433333333333113</c:v>
                </c:pt>
                <c:pt idx="976">
                  <c:v>13.447111111110891</c:v>
                </c:pt>
                <c:pt idx="977">
                  <c:v>13.460888888888668</c:v>
                </c:pt>
                <c:pt idx="978">
                  <c:v>13.474666666666446</c:v>
                </c:pt>
                <c:pt idx="979">
                  <c:v>13.488444444444223</c:v>
                </c:pt>
                <c:pt idx="980">
                  <c:v>13.502222222222001</c:v>
                </c:pt>
                <c:pt idx="981">
                  <c:v>13.515999999999778</c:v>
                </c:pt>
              </c:numCache>
            </c:numRef>
          </c:xVal>
          <c:yVal>
            <c:numRef>
              <c:f>rakieta!$P$14:$P$995</c:f>
              <c:numCache>
                <c:formatCode>General</c:formatCode>
                <c:ptCount val="982"/>
                <c:pt idx="0">
                  <c:v>900</c:v>
                </c:pt>
                <c:pt idx="1">
                  <c:v>899.31111111111113</c:v>
                </c:pt>
                <c:pt idx="2">
                  <c:v>898.62222222222226</c:v>
                </c:pt>
                <c:pt idx="3">
                  <c:v>897.93333333333339</c:v>
                </c:pt>
                <c:pt idx="4">
                  <c:v>897.24444444444453</c:v>
                </c:pt>
                <c:pt idx="5">
                  <c:v>896.55555555555566</c:v>
                </c:pt>
                <c:pt idx="6">
                  <c:v>895.86666666666679</c:v>
                </c:pt>
                <c:pt idx="7">
                  <c:v>895.17777777777792</c:v>
                </c:pt>
                <c:pt idx="8">
                  <c:v>894.48888888888905</c:v>
                </c:pt>
                <c:pt idx="9">
                  <c:v>893.80000000000018</c:v>
                </c:pt>
                <c:pt idx="10">
                  <c:v>893.11111111111131</c:v>
                </c:pt>
                <c:pt idx="11">
                  <c:v>892.42222222222244</c:v>
                </c:pt>
                <c:pt idx="12">
                  <c:v>891.73333333333358</c:v>
                </c:pt>
                <c:pt idx="13">
                  <c:v>891.04444444444471</c:v>
                </c:pt>
                <c:pt idx="14">
                  <c:v>890.35555555555584</c:v>
                </c:pt>
                <c:pt idx="15">
                  <c:v>889.66666666666697</c:v>
                </c:pt>
                <c:pt idx="16">
                  <c:v>888.9777777777781</c:v>
                </c:pt>
                <c:pt idx="17">
                  <c:v>888.28888888888923</c:v>
                </c:pt>
                <c:pt idx="18">
                  <c:v>887.60000000000036</c:v>
                </c:pt>
                <c:pt idx="19">
                  <c:v>886.9111111111115</c:v>
                </c:pt>
                <c:pt idx="20">
                  <c:v>886.22222222222263</c:v>
                </c:pt>
                <c:pt idx="21">
                  <c:v>885.53333333333376</c:v>
                </c:pt>
                <c:pt idx="22">
                  <c:v>884.84444444444489</c:v>
                </c:pt>
                <c:pt idx="23">
                  <c:v>884.15555555555602</c:v>
                </c:pt>
                <c:pt idx="24">
                  <c:v>883.46666666666715</c:v>
                </c:pt>
                <c:pt idx="25">
                  <c:v>882.77777777777828</c:v>
                </c:pt>
                <c:pt idx="26">
                  <c:v>882.08888888888941</c:v>
                </c:pt>
                <c:pt idx="27">
                  <c:v>881.40000000000055</c:v>
                </c:pt>
                <c:pt idx="28">
                  <c:v>880.71111111111168</c:v>
                </c:pt>
                <c:pt idx="29">
                  <c:v>880.02222222222281</c:v>
                </c:pt>
                <c:pt idx="30">
                  <c:v>879.33333333333394</c:v>
                </c:pt>
                <c:pt idx="31">
                  <c:v>878.64444444444507</c:v>
                </c:pt>
                <c:pt idx="32">
                  <c:v>877.9555555555562</c:v>
                </c:pt>
                <c:pt idx="33">
                  <c:v>877.26666666666733</c:v>
                </c:pt>
                <c:pt idx="34">
                  <c:v>876.57777777777846</c:v>
                </c:pt>
                <c:pt idx="35">
                  <c:v>875.8888888888896</c:v>
                </c:pt>
                <c:pt idx="36">
                  <c:v>875.20000000000073</c:v>
                </c:pt>
                <c:pt idx="37">
                  <c:v>874.51111111111186</c:v>
                </c:pt>
                <c:pt idx="38">
                  <c:v>873.82222222222299</c:v>
                </c:pt>
                <c:pt idx="39">
                  <c:v>873.13333333333412</c:v>
                </c:pt>
                <c:pt idx="40">
                  <c:v>872.44444444444525</c:v>
                </c:pt>
                <c:pt idx="41">
                  <c:v>871.75555555555638</c:v>
                </c:pt>
                <c:pt idx="42">
                  <c:v>871.06666666666752</c:v>
                </c:pt>
                <c:pt idx="43">
                  <c:v>870.37777777777865</c:v>
                </c:pt>
                <c:pt idx="44">
                  <c:v>869.68888888888978</c:v>
                </c:pt>
                <c:pt idx="45">
                  <c:v>869.00000000000091</c:v>
                </c:pt>
                <c:pt idx="46">
                  <c:v>868.31111111111204</c:v>
                </c:pt>
                <c:pt idx="47">
                  <c:v>867.62222222222317</c:v>
                </c:pt>
                <c:pt idx="48">
                  <c:v>866.9333333333343</c:v>
                </c:pt>
                <c:pt idx="49">
                  <c:v>866.24444444444543</c:v>
                </c:pt>
                <c:pt idx="50">
                  <c:v>865.55555555555657</c:v>
                </c:pt>
                <c:pt idx="51">
                  <c:v>864.8666666666677</c:v>
                </c:pt>
                <c:pt idx="52">
                  <c:v>864.17777777777883</c:v>
                </c:pt>
                <c:pt idx="53">
                  <c:v>863.48888888888996</c:v>
                </c:pt>
                <c:pt idx="54">
                  <c:v>862.80000000000109</c:v>
                </c:pt>
                <c:pt idx="55">
                  <c:v>862.11111111111222</c:v>
                </c:pt>
                <c:pt idx="56">
                  <c:v>861.42222222222335</c:v>
                </c:pt>
                <c:pt idx="57">
                  <c:v>860.73333333333449</c:v>
                </c:pt>
                <c:pt idx="58">
                  <c:v>860.04444444444562</c:v>
                </c:pt>
                <c:pt idx="59">
                  <c:v>859.35555555555675</c:v>
                </c:pt>
                <c:pt idx="60">
                  <c:v>858.66666666666788</c:v>
                </c:pt>
                <c:pt idx="61">
                  <c:v>857.97777777777901</c:v>
                </c:pt>
                <c:pt idx="62">
                  <c:v>857.28888888889014</c:v>
                </c:pt>
                <c:pt idx="63">
                  <c:v>856.60000000000127</c:v>
                </c:pt>
                <c:pt idx="64">
                  <c:v>855.9111111111124</c:v>
                </c:pt>
                <c:pt idx="65">
                  <c:v>855.22222222222354</c:v>
                </c:pt>
                <c:pt idx="66">
                  <c:v>854.53333333333467</c:v>
                </c:pt>
                <c:pt idx="67">
                  <c:v>853.8444444444458</c:v>
                </c:pt>
                <c:pt idx="68">
                  <c:v>853.15555555555693</c:v>
                </c:pt>
                <c:pt idx="69">
                  <c:v>852.46666666666806</c:v>
                </c:pt>
                <c:pt idx="70">
                  <c:v>851.77777777777919</c:v>
                </c:pt>
                <c:pt idx="71">
                  <c:v>851.08888888889032</c:v>
                </c:pt>
                <c:pt idx="72">
                  <c:v>850.40000000000146</c:v>
                </c:pt>
                <c:pt idx="73">
                  <c:v>849.71111111111259</c:v>
                </c:pt>
                <c:pt idx="74">
                  <c:v>849.02222222222372</c:v>
                </c:pt>
                <c:pt idx="75">
                  <c:v>848.33333333333485</c:v>
                </c:pt>
                <c:pt idx="76">
                  <c:v>847.64444444444598</c:v>
                </c:pt>
                <c:pt idx="77">
                  <c:v>846.95555555555711</c:v>
                </c:pt>
                <c:pt idx="78">
                  <c:v>846.26666666666824</c:v>
                </c:pt>
                <c:pt idx="79">
                  <c:v>845.57777777777937</c:v>
                </c:pt>
                <c:pt idx="80">
                  <c:v>844.88888888889051</c:v>
                </c:pt>
                <c:pt idx="81">
                  <c:v>844.20000000000164</c:v>
                </c:pt>
                <c:pt idx="82">
                  <c:v>843.51111111111277</c:v>
                </c:pt>
                <c:pt idx="83">
                  <c:v>842.8222222222239</c:v>
                </c:pt>
                <c:pt idx="84">
                  <c:v>842.13333333333503</c:v>
                </c:pt>
                <c:pt idx="85">
                  <c:v>841.44444444444616</c:v>
                </c:pt>
                <c:pt idx="86">
                  <c:v>840.75555555555729</c:v>
                </c:pt>
                <c:pt idx="87">
                  <c:v>840.06666666666843</c:v>
                </c:pt>
                <c:pt idx="88">
                  <c:v>839.37777777777956</c:v>
                </c:pt>
                <c:pt idx="89">
                  <c:v>838.68888888889069</c:v>
                </c:pt>
                <c:pt idx="90">
                  <c:v>838.00000000000182</c:v>
                </c:pt>
                <c:pt idx="91">
                  <c:v>837.31111111111295</c:v>
                </c:pt>
                <c:pt idx="92">
                  <c:v>836.62222222222408</c:v>
                </c:pt>
                <c:pt idx="93">
                  <c:v>835.93333333333521</c:v>
                </c:pt>
                <c:pt idx="94">
                  <c:v>835.24444444444634</c:v>
                </c:pt>
                <c:pt idx="95">
                  <c:v>834.55555555555748</c:v>
                </c:pt>
                <c:pt idx="96">
                  <c:v>833.86666666666861</c:v>
                </c:pt>
                <c:pt idx="97">
                  <c:v>833.17777777777974</c:v>
                </c:pt>
                <c:pt idx="98">
                  <c:v>832.48888888889087</c:v>
                </c:pt>
                <c:pt idx="99">
                  <c:v>831.800000000002</c:v>
                </c:pt>
                <c:pt idx="100">
                  <c:v>831.11111111111313</c:v>
                </c:pt>
                <c:pt idx="101">
                  <c:v>830.42222222222426</c:v>
                </c:pt>
                <c:pt idx="102">
                  <c:v>829.73333333333539</c:v>
                </c:pt>
                <c:pt idx="103">
                  <c:v>829.04444444444653</c:v>
                </c:pt>
                <c:pt idx="104">
                  <c:v>828.35555555555766</c:v>
                </c:pt>
                <c:pt idx="105">
                  <c:v>827.66666666666879</c:v>
                </c:pt>
                <c:pt idx="106">
                  <c:v>826.97777777777992</c:v>
                </c:pt>
                <c:pt idx="107">
                  <c:v>826.28888888889105</c:v>
                </c:pt>
                <c:pt idx="108">
                  <c:v>825.60000000000218</c:v>
                </c:pt>
                <c:pt idx="109">
                  <c:v>824.91111111111331</c:v>
                </c:pt>
                <c:pt idx="110">
                  <c:v>824.22222222222445</c:v>
                </c:pt>
                <c:pt idx="111">
                  <c:v>823.53333333333558</c:v>
                </c:pt>
                <c:pt idx="112">
                  <c:v>822.84444444444671</c:v>
                </c:pt>
                <c:pt idx="113">
                  <c:v>822.15555555555784</c:v>
                </c:pt>
                <c:pt idx="114">
                  <c:v>821.46666666666897</c:v>
                </c:pt>
                <c:pt idx="115">
                  <c:v>820.7777777777801</c:v>
                </c:pt>
                <c:pt idx="116">
                  <c:v>820.08888888889123</c:v>
                </c:pt>
                <c:pt idx="117">
                  <c:v>819.40000000000236</c:v>
                </c:pt>
                <c:pt idx="118">
                  <c:v>818.7111111111135</c:v>
                </c:pt>
                <c:pt idx="119">
                  <c:v>818.02222222222463</c:v>
                </c:pt>
                <c:pt idx="120">
                  <c:v>817.33333333333576</c:v>
                </c:pt>
                <c:pt idx="121">
                  <c:v>816.64444444444689</c:v>
                </c:pt>
                <c:pt idx="122">
                  <c:v>815.95555555555802</c:v>
                </c:pt>
                <c:pt idx="123">
                  <c:v>815.26666666666915</c:v>
                </c:pt>
                <c:pt idx="124">
                  <c:v>814.57777777778028</c:v>
                </c:pt>
                <c:pt idx="125">
                  <c:v>813.88888888889142</c:v>
                </c:pt>
                <c:pt idx="126">
                  <c:v>813.20000000000255</c:v>
                </c:pt>
                <c:pt idx="127">
                  <c:v>812.51111111111368</c:v>
                </c:pt>
                <c:pt idx="128">
                  <c:v>811.82222222222481</c:v>
                </c:pt>
                <c:pt idx="129">
                  <c:v>811.13333333333594</c:v>
                </c:pt>
                <c:pt idx="130">
                  <c:v>810.44444444444707</c:v>
                </c:pt>
                <c:pt idx="131">
                  <c:v>809.7555555555582</c:v>
                </c:pt>
                <c:pt idx="132">
                  <c:v>809.06666666666933</c:v>
                </c:pt>
                <c:pt idx="133">
                  <c:v>808.37777777778047</c:v>
                </c:pt>
                <c:pt idx="134">
                  <c:v>807.6888888888916</c:v>
                </c:pt>
                <c:pt idx="135">
                  <c:v>807.00000000000273</c:v>
                </c:pt>
                <c:pt idx="136">
                  <c:v>806.31111111111386</c:v>
                </c:pt>
                <c:pt idx="137">
                  <c:v>805.62222222222499</c:v>
                </c:pt>
                <c:pt idx="138">
                  <c:v>804.93333333333612</c:v>
                </c:pt>
                <c:pt idx="139">
                  <c:v>804.24444444444725</c:v>
                </c:pt>
                <c:pt idx="140">
                  <c:v>803.55555555555839</c:v>
                </c:pt>
                <c:pt idx="141">
                  <c:v>802.86666666666952</c:v>
                </c:pt>
                <c:pt idx="142">
                  <c:v>802.17777777778065</c:v>
                </c:pt>
                <c:pt idx="143">
                  <c:v>801.48888888889178</c:v>
                </c:pt>
                <c:pt idx="144">
                  <c:v>800.80000000000291</c:v>
                </c:pt>
                <c:pt idx="145">
                  <c:v>800.11111111111404</c:v>
                </c:pt>
                <c:pt idx="146">
                  <c:v>799.42222222222517</c:v>
                </c:pt>
                <c:pt idx="147">
                  <c:v>798.7333333333363</c:v>
                </c:pt>
                <c:pt idx="148">
                  <c:v>798.04444444444744</c:v>
                </c:pt>
                <c:pt idx="149">
                  <c:v>797.35555555555857</c:v>
                </c:pt>
                <c:pt idx="150">
                  <c:v>796.6666666666697</c:v>
                </c:pt>
                <c:pt idx="151">
                  <c:v>795.97777777778083</c:v>
                </c:pt>
                <c:pt idx="152">
                  <c:v>795.28888888889196</c:v>
                </c:pt>
                <c:pt idx="153">
                  <c:v>794.60000000000309</c:v>
                </c:pt>
                <c:pt idx="154">
                  <c:v>793.91111111111422</c:v>
                </c:pt>
                <c:pt idx="155">
                  <c:v>793.22222222222535</c:v>
                </c:pt>
                <c:pt idx="156">
                  <c:v>792.53333333333649</c:v>
                </c:pt>
                <c:pt idx="157">
                  <c:v>791.84444444444762</c:v>
                </c:pt>
                <c:pt idx="158">
                  <c:v>791.15555555555875</c:v>
                </c:pt>
                <c:pt idx="159">
                  <c:v>790.46666666666988</c:v>
                </c:pt>
                <c:pt idx="160">
                  <c:v>789.77777777778101</c:v>
                </c:pt>
                <c:pt idx="161">
                  <c:v>789.08888888889214</c:v>
                </c:pt>
                <c:pt idx="162">
                  <c:v>788.40000000000327</c:v>
                </c:pt>
                <c:pt idx="163">
                  <c:v>787.71111111111441</c:v>
                </c:pt>
                <c:pt idx="164">
                  <c:v>787.02222222222554</c:v>
                </c:pt>
                <c:pt idx="165">
                  <c:v>786.33333333333667</c:v>
                </c:pt>
                <c:pt idx="166">
                  <c:v>785.6444444444478</c:v>
                </c:pt>
                <c:pt idx="167">
                  <c:v>784.95555555555893</c:v>
                </c:pt>
                <c:pt idx="168">
                  <c:v>784.26666666667006</c:v>
                </c:pt>
                <c:pt idx="169">
                  <c:v>783.57777777778119</c:v>
                </c:pt>
                <c:pt idx="170">
                  <c:v>782.88888888889232</c:v>
                </c:pt>
                <c:pt idx="171">
                  <c:v>782.20000000000346</c:v>
                </c:pt>
                <c:pt idx="172">
                  <c:v>781.51111111111459</c:v>
                </c:pt>
                <c:pt idx="173">
                  <c:v>780.82222222222572</c:v>
                </c:pt>
                <c:pt idx="174">
                  <c:v>780.13333333333685</c:v>
                </c:pt>
                <c:pt idx="175">
                  <c:v>779.44444444444798</c:v>
                </c:pt>
                <c:pt idx="176">
                  <c:v>778.75555555555911</c:v>
                </c:pt>
                <c:pt idx="177">
                  <c:v>778.06666666667024</c:v>
                </c:pt>
                <c:pt idx="178">
                  <c:v>777.37777777778138</c:v>
                </c:pt>
                <c:pt idx="179">
                  <c:v>776.68888888889251</c:v>
                </c:pt>
                <c:pt idx="180">
                  <c:v>776.00000000000364</c:v>
                </c:pt>
                <c:pt idx="181">
                  <c:v>775.31111111111477</c:v>
                </c:pt>
                <c:pt idx="182">
                  <c:v>774.6222222222259</c:v>
                </c:pt>
                <c:pt idx="183">
                  <c:v>773.93333333333703</c:v>
                </c:pt>
                <c:pt idx="184">
                  <c:v>773.24444444444816</c:v>
                </c:pt>
                <c:pt idx="185">
                  <c:v>772.55555555555929</c:v>
                </c:pt>
                <c:pt idx="186">
                  <c:v>771.86666666667043</c:v>
                </c:pt>
                <c:pt idx="187">
                  <c:v>771.17777777778156</c:v>
                </c:pt>
                <c:pt idx="188">
                  <c:v>770.48888888889269</c:v>
                </c:pt>
                <c:pt idx="189">
                  <c:v>769.80000000000382</c:v>
                </c:pt>
                <c:pt idx="190">
                  <c:v>769.11111111111495</c:v>
                </c:pt>
                <c:pt idx="191">
                  <c:v>768.42222222222608</c:v>
                </c:pt>
                <c:pt idx="192">
                  <c:v>767.73333333333721</c:v>
                </c:pt>
                <c:pt idx="193">
                  <c:v>767.04444444444835</c:v>
                </c:pt>
                <c:pt idx="194">
                  <c:v>766.35555555555948</c:v>
                </c:pt>
                <c:pt idx="195">
                  <c:v>765.66666666667061</c:v>
                </c:pt>
                <c:pt idx="196">
                  <c:v>764.97777777778174</c:v>
                </c:pt>
                <c:pt idx="197">
                  <c:v>764.28888888889287</c:v>
                </c:pt>
                <c:pt idx="198">
                  <c:v>763.600000000004</c:v>
                </c:pt>
                <c:pt idx="199">
                  <c:v>762.91111111111513</c:v>
                </c:pt>
                <c:pt idx="200">
                  <c:v>762.22222222222626</c:v>
                </c:pt>
                <c:pt idx="201">
                  <c:v>761.5333333333374</c:v>
                </c:pt>
                <c:pt idx="202">
                  <c:v>760.84444444444853</c:v>
                </c:pt>
                <c:pt idx="203">
                  <c:v>760.15555555555966</c:v>
                </c:pt>
                <c:pt idx="204">
                  <c:v>759.46666666667079</c:v>
                </c:pt>
                <c:pt idx="205">
                  <c:v>758.77777777778192</c:v>
                </c:pt>
                <c:pt idx="206">
                  <c:v>758.08888888889305</c:v>
                </c:pt>
                <c:pt idx="207">
                  <c:v>757.40000000000418</c:v>
                </c:pt>
                <c:pt idx="208">
                  <c:v>756.71111111111531</c:v>
                </c:pt>
                <c:pt idx="209">
                  <c:v>756.02222222222645</c:v>
                </c:pt>
                <c:pt idx="210">
                  <c:v>755.33333333333758</c:v>
                </c:pt>
                <c:pt idx="211">
                  <c:v>754.64444444444871</c:v>
                </c:pt>
                <c:pt idx="212">
                  <c:v>753.95555555555984</c:v>
                </c:pt>
                <c:pt idx="213">
                  <c:v>753.26666666667097</c:v>
                </c:pt>
                <c:pt idx="214">
                  <c:v>752.5777777777821</c:v>
                </c:pt>
                <c:pt idx="215">
                  <c:v>751.88888888889323</c:v>
                </c:pt>
                <c:pt idx="216">
                  <c:v>751.20000000000437</c:v>
                </c:pt>
                <c:pt idx="217">
                  <c:v>750.5111111111155</c:v>
                </c:pt>
                <c:pt idx="218">
                  <c:v>749.82222222222663</c:v>
                </c:pt>
                <c:pt idx="219">
                  <c:v>749.13333333333776</c:v>
                </c:pt>
                <c:pt idx="220">
                  <c:v>748.44444444444889</c:v>
                </c:pt>
                <c:pt idx="221">
                  <c:v>747.75555555556002</c:v>
                </c:pt>
                <c:pt idx="222">
                  <c:v>747.06666666667115</c:v>
                </c:pt>
                <c:pt idx="223">
                  <c:v>746.37777777778228</c:v>
                </c:pt>
                <c:pt idx="224">
                  <c:v>745.68888888889342</c:v>
                </c:pt>
                <c:pt idx="225">
                  <c:v>745.00000000000455</c:v>
                </c:pt>
                <c:pt idx="226">
                  <c:v>744.31111111111568</c:v>
                </c:pt>
                <c:pt idx="227">
                  <c:v>743.62222222222681</c:v>
                </c:pt>
                <c:pt idx="228">
                  <c:v>742.93333333333794</c:v>
                </c:pt>
                <c:pt idx="229">
                  <c:v>742.24444444444907</c:v>
                </c:pt>
                <c:pt idx="230">
                  <c:v>741.5555555555602</c:v>
                </c:pt>
                <c:pt idx="231">
                  <c:v>740.86666666667134</c:v>
                </c:pt>
                <c:pt idx="232">
                  <c:v>740.17777777778247</c:v>
                </c:pt>
                <c:pt idx="233">
                  <c:v>739.4888888888936</c:v>
                </c:pt>
                <c:pt idx="234">
                  <c:v>738.80000000000473</c:v>
                </c:pt>
                <c:pt idx="235">
                  <c:v>738.11111111111586</c:v>
                </c:pt>
                <c:pt idx="236">
                  <c:v>737.42222222222699</c:v>
                </c:pt>
                <c:pt idx="237">
                  <c:v>736.73333333333812</c:v>
                </c:pt>
                <c:pt idx="238">
                  <c:v>736.04444444444925</c:v>
                </c:pt>
                <c:pt idx="239">
                  <c:v>735.35555555556039</c:v>
                </c:pt>
                <c:pt idx="240">
                  <c:v>734.66666666667152</c:v>
                </c:pt>
                <c:pt idx="241">
                  <c:v>733.97777777778265</c:v>
                </c:pt>
                <c:pt idx="242">
                  <c:v>733.28888888889378</c:v>
                </c:pt>
                <c:pt idx="243">
                  <c:v>732.60000000000491</c:v>
                </c:pt>
                <c:pt idx="244">
                  <c:v>731.91111111111604</c:v>
                </c:pt>
                <c:pt idx="245">
                  <c:v>731.22222222222717</c:v>
                </c:pt>
                <c:pt idx="246">
                  <c:v>730.53333333333831</c:v>
                </c:pt>
                <c:pt idx="247">
                  <c:v>729.84444444444944</c:v>
                </c:pt>
                <c:pt idx="248">
                  <c:v>729.15555555556057</c:v>
                </c:pt>
                <c:pt idx="249">
                  <c:v>728.4666666666717</c:v>
                </c:pt>
                <c:pt idx="250">
                  <c:v>727.77777777778283</c:v>
                </c:pt>
                <c:pt idx="251">
                  <c:v>727.08888888889396</c:v>
                </c:pt>
                <c:pt idx="252">
                  <c:v>726.40000000000509</c:v>
                </c:pt>
                <c:pt idx="253">
                  <c:v>725.71111111111622</c:v>
                </c:pt>
                <c:pt idx="254">
                  <c:v>725.02222222222736</c:v>
                </c:pt>
                <c:pt idx="255">
                  <c:v>724.33333333333849</c:v>
                </c:pt>
                <c:pt idx="256">
                  <c:v>723.64444444444962</c:v>
                </c:pt>
                <c:pt idx="257">
                  <c:v>722.95555555556075</c:v>
                </c:pt>
                <c:pt idx="258">
                  <c:v>722.26666666667188</c:v>
                </c:pt>
                <c:pt idx="259">
                  <c:v>721.57777777778301</c:v>
                </c:pt>
                <c:pt idx="260">
                  <c:v>720.88888888889414</c:v>
                </c:pt>
                <c:pt idx="261">
                  <c:v>720.20000000000528</c:v>
                </c:pt>
                <c:pt idx="262">
                  <c:v>719.51111111111641</c:v>
                </c:pt>
                <c:pt idx="263">
                  <c:v>718.82222222222754</c:v>
                </c:pt>
                <c:pt idx="264">
                  <c:v>718.13333333333867</c:v>
                </c:pt>
                <c:pt idx="265">
                  <c:v>717.4444444444498</c:v>
                </c:pt>
                <c:pt idx="266">
                  <c:v>716.75555555556093</c:v>
                </c:pt>
                <c:pt idx="267">
                  <c:v>716.06666666667206</c:v>
                </c:pt>
                <c:pt idx="268">
                  <c:v>715.37777777778319</c:v>
                </c:pt>
                <c:pt idx="269">
                  <c:v>714.68888888889433</c:v>
                </c:pt>
                <c:pt idx="270">
                  <c:v>714.00000000000546</c:v>
                </c:pt>
                <c:pt idx="271">
                  <c:v>713.31111111111659</c:v>
                </c:pt>
                <c:pt idx="272">
                  <c:v>712.62222222222772</c:v>
                </c:pt>
                <c:pt idx="273">
                  <c:v>711.93333333333885</c:v>
                </c:pt>
                <c:pt idx="274">
                  <c:v>711.24444444444998</c:v>
                </c:pt>
                <c:pt idx="275">
                  <c:v>710.55555555556111</c:v>
                </c:pt>
                <c:pt idx="276">
                  <c:v>709.86666666667224</c:v>
                </c:pt>
                <c:pt idx="277">
                  <c:v>709.17777777778338</c:v>
                </c:pt>
                <c:pt idx="278">
                  <c:v>708.48888888889451</c:v>
                </c:pt>
                <c:pt idx="279">
                  <c:v>707.80000000000564</c:v>
                </c:pt>
                <c:pt idx="280">
                  <c:v>707.11111111111677</c:v>
                </c:pt>
                <c:pt idx="281">
                  <c:v>706.4222222222279</c:v>
                </c:pt>
                <c:pt idx="282">
                  <c:v>705.73333333333903</c:v>
                </c:pt>
                <c:pt idx="283">
                  <c:v>705.04444444445016</c:v>
                </c:pt>
                <c:pt idx="284">
                  <c:v>704.3555555555613</c:v>
                </c:pt>
                <c:pt idx="285">
                  <c:v>703.66666666667243</c:v>
                </c:pt>
                <c:pt idx="286">
                  <c:v>702.97777777778356</c:v>
                </c:pt>
                <c:pt idx="287">
                  <c:v>702.28888888889469</c:v>
                </c:pt>
                <c:pt idx="288">
                  <c:v>701.60000000000582</c:v>
                </c:pt>
                <c:pt idx="289">
                  <c:v>700.91111111111695</c:v>
                </c:pt>
                <c:pt idx="290">
                  <c:v>700.22222222222808</c:v>
                </c:pt>
                <c:pt idx="291">
                  <c:v>700</c:v>
                </c:pt>
                <c:pt idx="292">
                  <c:v>700</c:v>
                </c:pt>
                <c:pt idx="293">
                  <c:v>700</c:v>
                </c:pt>
                <c:pt idx="294">
                  <c:v>700</c:v>
                </c:pt>
                <c:pt idx="295">
                  <c:v>700</c:v>
                </c:pt>
                <c:pt idx="296">
                  <c:v>700</c:v>
                </c:pt>
                <c:pt idx="297">
                  <c:v>700</c:v>
                </c:pt>
                <c:pt idx="298">
                  <c:v>700</c:v>
                </c:pt>
                <c:pt idx="299">
                  <c:v>700</c:v>
                </c:pt>
                <c:pt idx="300">
                  <c:v>700</c:v>
                </c:pt>
                <c:pt idx="301">
                  <c:v>700</c:v>
                </c:pt>
                <c:pt idx="302">
                  <c:v>700</c:v>
                </c:pt>
                <c:pt idx="303">
                  <c:v>700</c:v>
                </c:pt>
                <c:pt idx="304">
                  <c:v>700</c:v>
                </c:pt>
                <c:pt idx="305">
                  <c:v>700</c:v>
                </c:pt>
                <c:pt idx="306">
                  <c:v>700</c:v>
                </c:pt>
                <c:pt idx="307">
                  <c:v>700</c:v>
                </c:pt>
                <c:pt idx="308">
                  <c:v>700</c:v>
                </c:pt>
                <c:pt idx="309">
                  <c:v>700</c:v>
                </c:pt>
                <c:pt idx="310">
                  <c:v>700</c:v>
                </c:pt>
                <c:pt idx="311">
                  <c:v>700</c:v>
                </c:pt>
                <c:pt idx="312">
                  <c:v>700</c:v>
                </c:pt>
                <c:pt idx="313">
                  <c:v>700</c:v>
                </c:pt>
                <c:pt idx="314">
                  <c:v>700</c:v>
                </c:pt>
                <c:pt idx="315">
                  <c:v>700</c:v>
                </c:pt>
                <c:pt idx="316">
                  <c:v>700</c:v>
                </c:pt>
                <c:pt idx="317">
                  <c:v>700</c:v>
                </c:pt>
                <c:pt idx="318">
                  <c:v>700</c:v>
                </c:pt>
                <c:pt idx="319">
                  <c:v>700</c:v>
                </c:pt>
                <c:pt idx="320">
                  <c:v>700</c:v>
                </c:pt>
                <c:pt idx="321">
                  <c:v>700</c:v>
                </c:pt>
                <c:pt idx="322">
                  <c:v>700</c:v>
                </c:pt>
                <c:pt idx="323">
                  <c:v>700</c:v>
                </c:pt>
                <c:pt idx="324">
                  <c:v>700</c:v>
                </c:pt>
                <c:pt idx="325">
                  <c:v>700</c:v>
                </c:pt>
                <c:pt idx="326">
                  <c:v>700</c:v>
                </c:pt>
                <c:pt idx="327">
                  <c:v>700</c:v>
                </c:pt>
                <c:pt idx="328">
                  <c:v>700</c:v>
                </c:pt>
                <c:pt idx="329">
                  <c:v>700</c:v>
                </c:pt>
                <c:pt idx="330">
                  <c:v>700</c:v>
                </c:pt>
                <c:pt idx="331">
                  <c:v>700</c:v>
                </c:pt>
                <c:pt idx="332">
                  <c:v>700</c:v>
                </c:pt>
                <c:pt idx="333">
                  <c:v>700</c:v>
                </c:pt>
                <c:pt idx="334">
                  <c:v>700</c:v>
                </c:pt>
                <c:pt idx="335">
                  <c:v>700</c:v>
                </c:pt>
                <c:pt idx="336">
                  <c:v>700</c:v>
                </c:pt>
                <c:pt idx="337">
                  <c:v>700</c:v>
                </c:pt>
                <c:pt idx="338">
                  <c:v>700</c:v>
                </c:pt>
                <c:pt idx="339">
                  <c:v>700</c:v>
                </c:pt>
                <c:pt idx="340">
                  <c:v>700</c:v>
                </c:pt>
                <c:pt idx="341">
                  <c:v>700</c:v>
                </c:pt>
                <c:pt idx="342">
                  <c:v>700</c:v>
                </c:pt>
                <c:pt idx="343">
                  <c:v>700</c:v>
                </c:pt>
                <c:pt idx="344">
                  <c:v>700</c:v>
                </c:pt>
                <c:pt idx="345">
                  <c:v>700</c:v>
                </c:pt>
                <c:pt idx="346">
                  <c:v>700</c:v>
                </c:pt>
                <c:pt idx="347">
                  <c:v>700</c:v>
                </c:pt>
                <c:pt idx="348">
                  <c:v>700</c:v>
                </c:pt>
                <c:pt idx="349">
                  <c:v>700</c:v>
                </c:pt>
                <c:pt idx="350">
                  <c:v>700</c:v>
                </c:pt>
                <c:pt idx="351">
                  <c:v>700</c:v>
                </c:pt>
                <c:pt idx="352">
                  <c:v>700</c:v>
                </c:pt>
                <c:pt idx="353">
                  <c:v>700</c:v>
                </c:pt>
                <c:pt idx="354">
                  <c:v>700</c:v>
                </c:pt>
                <c:pt idx="355">
                  <c:v>700</c:v>
                </c:pt>
                <c:pt idx="356">
                  <c:v>700</c:v>
                </c:pt>
                <c:pt idx="357">
                  <c:v>700</c:v>
                </c:pt>
                <c:pt idx="358">
                  <c:v>700</c:v>
                </c:pt>
                <c:pt idx="359">
                  <c:v>700</c:v>
                </c:pt>
                <c:pt idx="360">
                  <c:v>700</c:v>
                </c:pt>
                <c:pt idx="361">
                  <c:v>700</c:v>
                </c:pt>
                <c:pt idx="362">
                  <c:v>700</c:v>
                </c:pt>
                <c:pt idx="363">
                  <c:v>700</c:v>
                </c:pt>
                <c:pt idx="364">
                  <c:v>700</c:v>
                </c:pt>
                <c:pt idx="365">
                  <c:v>700</c:v>
                </c:pt>
                <c:pt idx="366">
                  <c:v>700</c:v>
                </c:pt>
                <c:pt idx="367">
                  <c:v>700</c:v>
                </c:pt>
                <c:pt idx="368">
                  <c:v>700</c:v>
                </c:pt>
                <c:pt idx="369">
                  <c:v>700</c:v>
                </c:pt>
                <c:pt idx="370">
                  <c:v>700</c:v>
                </c:pt>
                <c:pt idx="371">
                  <c:v>700</c:v>
                </c:pt>
                <c:pt idx="372">
                  <c:v>700</c:v>
                </c:pt>
                <c:pt idx="373">
                  <c:v>700</c:v>
                </c:pt>
                <c:pt idx="374">
                  <c:v>700</c:v>
                </c:pt>
                <c:pt idx="375">
                  <c:v>700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700</c:v>
                </c:pt>
                <c:pt idx="385">
                  <c:v>700</c:v>
                </c:pt>
                <c:pt idx="386">
                  <c:v>700</c:v>
                </c:pt>
                <c:pt idx="387">
                  <c:v>700</c:v>
                </c:pt>
                <c:pt idx="388">
                  <c:v>700</c:v>
                </c:pt>
                <c:pt idx="389">
                  <c:v>700</c:v>
                </c:pt>
                <c:pt idx="390">
                  <c:v>700</c:v>
                </c:pt>
                <c:pt idx="391">
                  <c:v>700</c:v>
                </c:pt>
                <c:pt idx="392">
                  <c:v>700</c:v>
                </c:pt>
                <c:pt idx="393">
                  <c:v>700</c:v>
                </c:pt>
                <c:pt idx="394">
                  <c:v>700</c:v>
                </c:pt>
                <c:pt idx="395">
                  <c:v>700</c:v>
                </c:pt>
                <c:pt idx="396">
                  <c:v>700</c:v>
                </c:pt>
                <c:pt idx="397">
                  <c:v>700</c:v>
                </c:pt>
                <c:pt idx="398">
                  <c:v>700</c:v>
                </c:pt>
                <c:pt idx="399">
                  <c:v>700</c:v>
                </c:pt>
                <c:pt idx="400">
                  <c:v>700</c:v>
                </c:pt>
                <c:pt idx="401">
                  <c:v>700</c:v>
                </c:pt>
                <c:pt idx="402">
                  <c:v>700</c:v>
                </c:pt>
                <c:pt idx="403">
                  <c:v>700</c:v>
                </c:pt>
                <c:pt idx="404">
                  <c:v>700</c:v>
                </c:pt>
                <c:pt idx="405">
                  <c:v>700</c:v>
                </c:pt>
                <c:pt idx="406">
                  <c:v>700</c:v>
                </c:pt>
                <c:pt idx="407">
                  <c:v>700</c:v>
                </c:pt>
                <c:pt idx="408">
                  <c:v>700</c:v>
                </c:pt>
                <c:pt idx="409">
                  <c:v>700</c:v>
                </c:pt>
                <c:pt idx="410">
                  <c:v>700</c:v>
                </c:pt>
                <c:pt idx="411">
                  <c:v>700</c:v>
                </c:pt>
                <c:pt idx="412">
                  <c:v>700</c:v>
                </c:pt>
                <c:pt idx="413">
                  <c:v>700</c:v>
                </c:pt>
                <c:pt idx="414">
                  <c:v>700</c:v>
                </c:pt>
                <c:pt idx="415">
                  <c:v>700</c:v>
                </c:pt>
                <c:pt idx="416">
                  <c:v>700</c:v>
                </c:pt>
                <c:pt idx="417">
                  <c:v>700</c:v>
                </c:pt>
                <c:pt idx="418">
                  <c:v>700</c:v>
                </c:pt>
                <c:pt idx="419">
                  <c:v>700</c:v>
                </c:pt>
                <c:pt idx="420">
                  <c:v>700</c:v>
                </c:pt>
                <c:pt idx="421">
                  <c:v>700</c:v>
                </c:pt>
                <c:pt idx="422">
                  <c:v>700</c:v>
                </c:pt>
                <c:pt idx="423">
                  <c:v>700</c:v>
                </c:pt>
                <c:pt idx="424">
                  <c:v>700</c:v>
                </c:pt>
                <c:pt idx="425">
                  <c:v>700</c:v>
                </c:pt>
                <c:pt idx="426">
                  <c:v>700</c:v>
                </c:pt>
                <c:pt idx="427">
                  <c:v>700</c:v>
                </c:pt>
                <c:pt idx="428">
                  <c:v>700</c:v>
                </c:pt>
                <c:pt idx="429">
                  <c:v>700</c:v>
                </c:pt>
                <c:pt idx="430">
                  <c:v>700</c:v>
                </c:pt>
                <c:pt idx="431">
                  <c:v>700</c:v>
                </c:pt>
                <c:pt idx="432">
                  <c:v>700</c:v>
                </c:pt>
                <c:pt idx="433">
                  <c:v>700</c:v>
                </c:pt>
                <c:pt idx="434">
                  <c:v>700</c:v>
                </c:pt>
                <c:pt idx="435">
                  <c:v>700</c:v>
                </c:pt>
                <c:pt idx="436">
                  <c:v>700</c:v>
                </c:pt>
                <c:pt idx="437">
                  <c:v>700</c:v>
                </c:pt>
                <c:pt idx="438">
                  <c:v>700</c:v>
                </c:pt>
                <c:pt idx="439">
                  <c:v>700</c:v>
                </c:pt>
                <c:pt idx="440">
                  <c:v>700</c:v>
                </c:pt>
                <c:pt idx="441">
                  <c:v>700</c:v>
                </c:pt>
                <c:pt idx="442">
                  <c:v>700</c:v>
                </c:pt>
                <c:pt idx="443">
                  <c:v>700</c:v>
                </c:pt>
                <c:pt idx="444">
                  <c:v>700</c:v>
                </c:pt>
                <c:pt idx="445">
                  <c:v>700</c:v>
                </c:pt>
                <c:pt idx="446">
                  <c:v>700</c:v>
                </c:pt>
                <c:pt idx="447">
                  <c:v>700</c:v>
                </c:pt>
                <c:pt idx="448">
                  <c:v>700</c:v>
                </c:pt>
                <c:pt idx="449">
                  <c:v>700</c:v>
                </c:pt>
                <c:pt idx="450">
                  <c:v>700</c:v>
                </c:pt>
                <c:pt idx="451">
                  <c:v>700</c:v>
                </c:pt>
                <c:pt idx="452">
                  <c:v>700</c:v>
                </c:pt>
                <c:pt idx="453">
                  <c:v>700</c:v>
                </c:pt>
                <c:pt idx="454">
                  <c:v>700</c:v>
                </c:pt>
                <c:pt idx="455">
                  <c:v>700</c:v>
                </c:pt>
                <c:pt idx="456">
                  <c:v>700</c:v>
                </c:pt>
                <c:pt idx="457">
                  <c:v>700</c:v>
                </c:pt>
                <c:pt idx="458">
                  <c:v>700</c:v>
                </c:pt>
                <c:pt idx="459">
                  <c:v>700</c:v>
                </c:pt>
                <c:pt idx="460">
                  <c:v>700</c:v>
                </c:pt>
                <c:pt idx="461">
                  <c:v>700</c:v>
                </c:pt>
                <c:pt idx="462">
                  <c:v>700</c:v>
                </c:pt>
                <c:pt idx="463">
                  <c:v>700</c:v>
                </c:pt>
                <c:pt idx="464">
                  <c:v>700</c:v>
                </c:pt>
                <c:pt idx="465">
                  <c:v>700</c:v>
                </c:pt>
                <c:pt idx="466">
                  <c:v>700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700</c:v>
                </c:pt>
                <c:pt idx="473">
                  <c:v>700</c:v>
                </c:pt>
                <c:pt idx="474">
                  <c:v>700</c:v>
                </c:pt>
                <c:pt idx="475">
                  <c:v>700</c:v>
                </c:pt>
                <c:pt idx="476">
                  <c:v>700</c:v>
                </c:pt>
                <c:pt idx="477">
                  <c:v>700</c:v>
                </c:pt>
                <c:pt idx="478">
                  <c:v>700</c:v>
                </c:pt>
                <c:pt idx="479">
                  <c:v>700</c:v>
                </c:pt>
                <c:pt idx="480">
                  <c:v>700</c:v>
                </c:pt>
                <c:pt idx="481">
                  <c:v>700</c:v>
                </c:pt>
                <c:pt idx="482">
                  <c:v>700</c:v>
                </c:pt>
                <c:pt idx="483">
                  <c:v>700</c:v>
                </c:pt>
                <c:pt idx="484">
                  <c:v>700</c:v>
                </c:pt>
                <c:pt idx="485">
                  <c:v>700</c:v>
                </c:pt>
                <c:pt idx="486">
                  <c:v>700</c:v>
                </c:pt>
                <c:pt idx="487">
                  <c:v>700</c:v>
                </c:pt>
                <c:pt idx="488">
                  <c:v>700</c:v>
                </c:pt>
                <c:pt idx="489">
                  <c:v>700</c:v>
                </c:pt>
                <c:pt idx="490">
                  <c:v>700</c:v>
                </c:pt>
                <c:pt idx="491">
                  <c:v>700</c:v>
                </c:pt>
                <c:pt idx="492">
                  <c:v>700</c:v>
                </c:pt>
                <c:pt idx="493">
                  <c:v>700</c:v>
                </c:pt>
                <c:pt idx="494">
                  <c:v>700</c:v>
                </c:pt>
                <c:pt idx="495">
                  <c:v>700</c:v>
                </c:pt>
                <c:pt idx="496">
                  <c:v>700</c:v>
                </c:pt>
                <c:pt idx="497">
                  <c:v>700</c:v>
                </c:pt>
                <c:pt idx="498">
                  <c:v>700</c:v>
                </c:pt>
                <c:pt idx="499">
                  <c:v>700</c:v>
                </c:pt>
                <c:pt idx="500">
                  <c:v>700</c:v>
                </c:pt>
                <c:pt idx="501">
                  <c:v>700</c:v>
                </c:pt>
                <c:pt idx="502">
                  <c:v>700</c:v>
                </c:pt>
                <c:pt idx="503">
                  <c:v>700</c:v>
                </c:pt>
                <c:pt idx="504">
                  <c:v>700</c:v>
                </c:pt>
                <c:pt idx="505">
                  <c:v>700</c:v>
                </c:pt>
                <c:pt idx="506">
                  <c:v>700</c:v>
                </c:pt>
                <c:pt idx="507">
                  <c:v>700</c:v>
                </c:pt>
                <c:pt idx="508">
                  <c:v>700</c:v>
                </c:pt>
                <c:pt idx="509">
                  <c:v>700</c:v>
                </c:pt>
                <c:pt idx="510">
                  <c:v>700</c:v>
                </c:pt>
                <c:pt idx="511">
                  <c:v>700</c:v>
                </c:pt>
                <c:pt idx="512">
                  <c:v>700</c:v>
                </c:pt>
                <c:pt idx="513">
                  <c:v>700</c:v>
                </c:pt>
                <c:pt idx="514">
                  <c:v>700</c:v>
                </c:pt>
                <c:pt idx="515">
                  <c:v>700</c:v>
                </c:pt>
                <c:pt idx="516">
                  <c:v>700</c:v>
                </c:pt>
                <c:pt idx="517">
                  <c:v>700</c:v>
                </c:pt>
                <c:pt idx="518">
                  <c:v>700</c:v>
                </c:pt>
                <c:pt idx="519">
                  <c:v>700</c:v>
                </c:pt>
                <c:pt idx="520">
                  <c:v>700</c:v>
                </c:pt>
                <c:pt idx="521">
                  <c:v>700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700</c:v>
                </c:pt>
                <c:pt idx="526">
                  <c:v>700</c:v>
                </c:pt>
                <c:pt idx="527">
                  <c:v>700</c:v>
                </c:pt>
                <c:pt idx="528">
                  <c:v>700</c:v>
                </c:pt>
                <c:pt idx="529">
                  <c:v>700</c:v>
                </c:pt>
                <c:pt idx="530">
                  <c:v>700</c:v>
                </c:pt>
                <c:pt idx="531">
                  <c:v>700</c:v>
                </c:pt>
                <c:pt idx="532">
                  <c:v>700</c:v>
                </c:pt>
                <c:pt idx="533">
                  <c:v>700</c:v>
                </c:pt>
                <c:pt idx="534">
                  <c:v>700</c:v>
                </c:pt>
                <c:pt idx="535">
                  <c:v>700</c:v>
                </c:pt>
                <c:pt idx="536">
                  <c:v>700</c:v>
                </c:pt>
                <c:pt idx="537">
                  <c:v>700</c:v>
                </c:pt>
                <c:pt idx="538">
                  <c:v>700</c:v>
                </c:pt>
                <c:pt idx="539">
                  <c:v>700</c:v>
                </c:pt>
                <c:pt idx="540">
                  <c:v>700</c:v>
                </c:pt>
                <c:pt idx="541">
                  <c:v>700</c:v>
                </c:pt>
                <c:pt idx="542">
                  <c:v>700</c:v>
                </c:pt>
                <c:pt idx="543">
                  <c:v>700</c:v>
                </c:pt>
                <c:pt idx="544">
                  <c:v>700</c:v>
                </c:pt>
                <c:pt idx="545">
                  <c:v>700</c:v>
                </c:pt>
                <c:pt idx="546">
                  <c:v>700</c:v>
                </c:pt>
                <c:pt idx="547">
                  <c:v>700</c:v>
                </c:pt>
                <c:pt idx="548">
                  <c:v>700</c:v>
                </c:pt>
                <c:pt idx="549">
                  <c:v>700</c:v>
                </c:pt>
                <c:pt idx="550">
                  <c:v>700</c:v>
                </c:pt>
                <c:pt idx="551">
                  <c:v>700</c:v>
                </c:pt>
                <c:pt idx="552">
                  <c:v>700</c:v>
                </c:pt>
                <c:pt idx="553">
                  <c:v>700</c:v>
                </c:pt>
                <c:pt idx="554">
                  <c:v>700</c:v>
                </c:pt>
                <c:pt idx="555">
                  <c:v>700</c:v>
                </c:pt>
                <c:pt idx="556">
                  <c:v>700</c:v>
                </c:pt>
                <c:pt idx="557">
                  <c:v>700</c:v>
                </c:pt>
                <c:pt idx="558">
                  <c:v>700</c:v>
                </c:pt>
                <c:pt idx="559">
                  <c:v>700</c:v>
                </c:pt>
                <c:pt idx="560">
                  <c:v>700</c:v>
                </c:pt>
                <c:pt idx="561">
                  <c:v>700</c:v>
                </c:pt>
                <c:pt idx="562">
                  <c:v>700</c:v>
                </c:pt>
                <c:pt idx="563">
                  <c:v>700</c:v>
                </c:pt>
                <c:pt idx="564">
                  <c:v>700</c:v>
                </c:pt>
                <c:pt idx="565">
                  <c:v>700</c:v>
                </c:pt>
                <c:pt idx="566">
                  <c:v>700</c:v>
                </c:pt>
                <c:pt idx="567">
                  <c:v>700</c:v>
                </c:pt>
                <c:pt idx="568">
                  <c:v>700</c:v>
                </c:pt>
                <c:pt idx="569">
                  <c:v>700</c:v>
                </c:pt>
                <c:pt idx="570">
                  <c:v>700</c:v>
                </c:pt>
                <c:pt idx="571">
                  <c:v>700</c:v>
                </c:pt>
                <c:pt idx="572">
                  <c:v>700</c:v>
                </c:pt>
                <c:pt idx="573">
                  <c:v>700</c:v>
                </c:pt>
                <c:pt idx="574">
                  <c:v>700</c:v>
                </c:pt>
                <c:pt idx="575">
                  <c:v>700</c:v>
                </c:pt>
                <c:pt idx="576">
                  <c:v>700</c:v>
                </c:pt>
                <c:pt idx="577">
                  <c:v>700</c:v>
                </c:pt>
                <c:pt idx="578">
                  <c:v>700</c:v>
                </c:pt>
                <c:pt idx="579">
                  <c:v>700</c:v>
                </c:pt>
                <c:pt idx="580">
                  <c:v>700</c:v>
                </c:pt>
                <c:pt idx="581">
                  <c:v>700</c:v>
                </c:pt>
                <c:pt idx="582">
                  <c:v>700</c:v>
                </c:pt>
                <c:pt idx="583">
                  <c:v>700</c:v>
                </c:pt>
                <c:pt idx="584">
                  <c:v>700</c:v>
                </c:pt>
                <c:pt idx="585">
                  <c:v>700</c:v>
                </c:pt>
                <c:pt idx="586">
                  <c:v>700</c:v>
                </c:pt>
                <c:pt idx="587">
                  <c:v>700</c:v>
                </c:pt>
                <c:pt idx="588">
                  <c:v>700</c:v>
                </c:pt>
                <c:pt idx="589">
                  <c:v>700</c:v>
                </c:pt>
                <c:pt idx="590">
                  <c:v>700</c:v>
                </c:pt>
                <c:pt idx="591">
                  <c:v>700</c:v>
                </c:pt>
                <c:pt idx="592">
                  <c:v>700</c:v>
                </c:pt>
                <c:pt idx="593">
                  <c:v>700</c:v>
                </c:pt>
                <c:pt idx="594">
                  <c:v>700</c:v>
                </c:pt>
                <c:pt idx="595">
                  <c:v>700</c:v>
                </c:pt>
                <c:pt idx="596">
                  <c:v>700</c:v>
                </c:pt>
                <c:pt idx="597">
                  <c:v>700</c:v>
                </c:pt>
                <c:pt idx="598">
                  <c:v>700</c:v>
                </c:pt>
                <c:pt idx="599">
                  <c:v>700</c:v>
                </c:pt>
                <c:pt idx="600">
                  <c:v>700</c:v>
                </c:pt>
                <c:pt idx="601">
                  <c:v>700</c:v>
                </c:pt>
                <c:pt idx="602">
                  <c:v>700</c:v>
                </c:pt>
                <c:pt idx="603">
                  <c:v>700</c:v>
                </c:pt>
                <c:pt idx="604">
                  <c:v>700</c:v>
                </c:pt>
                <c:pt idx="605">
                  <c:v>700</c:v>
                </c:pt>
                <c:pt idx="606">
                  <c:v>700</c:v>
                </c:pt>
                <c:pt idx="607">
                  <c:v>700</c:v>
                </c:pt>
                <c:pt idx="608">
                  <c:v>700</c:v>
                </c:pt>
                <c:pt idx="609">
                  <c:v>700</c:v>
                </c:pt>
                <c:pt idx="610">
                  <c:v>700</c:v>
                </c:pt>
                <c:pt idx="611">
                  <c:v>700</c:v>
                </c:pt>
                <c:pt idx="612">
                  <c:v>700</c:v>
                </c:pt>
                <c:pt idx="613">
                  <c:v>700</c:v>
                </c:pt>
                <c:pt idx="614">
                  <c:v>700</c:v>
                </c:pt>
                <c:pt idx="615">
                  <c:v>700</c:v>
                </c:pt>
                <c:pt idx="616">
                  <c:v>700</c:v>
                </c:pt>
                <c:pt idx="617">
                  <c:v>700</c:v>
                </c:pt>
                <c:pt idx="618">
                  <c:v>700</c:v>
                </c:pt>
                <c:pt idx="619">
                  <c:v>700</c:v>
                </c:pt>
                <c:pt idx="620">
                  <c:v>700</c:v>
                </c:pt>
                <c:pt idx="621">
                  <c:v>700</c:v>
                </c:pt>
                <c:pt idx="622">
                  <c:v>700</c:v>
                </c:pt>
                <c:pt idx="623">
                  <c:v>700</c:v>
                </c:pt>
                <c:pt idx="624">
                  <c:v>700</c:v>
                </c:pt>
                <c:pt idx="625">
                  <c:v>700</c:v>
                </c:pt>
                <c:pt idx="626">
                  <c:v>700</c:v>
                </c:pt>
                <c:pt idx="627">
                  <c:v>700</c:v>
                </c:pt>
                <c:pt idx="628">
                  <c:v>700</c:v>
                </c:pt>
                <c:pt idx="629">
                  <c:v>700</c:v>
                </c:pt>
                <c:pt idx="630">
                  <c:v>700</c:v>
                </c:pt>
                <c:pt idx="631">
                  <c:v>700</c:v>
                </c:pt>
                <c:pt idx="632">
                  <c:v>700</c:v>
                </c:pt>
                <c:pt idx="633">
                  <c:v>700</c:v>
                </c:pt>
                <c:pt idx="634">
                  <c:v>700</c:v>
                </c:pt>
                <c:pt idx="635">
                  <c:v>700</c:v>
                </c:pt>
                <c:pt idx="636">
                  <c:v>700</c:v>
                </c:pt>
                <c:pt idx="637">
                  <c:v>700</c:v>
                </c:pt>
                <c:pt idx="638">
                  <c:v>700</c:v>
                </c:pt>
                <c:pt idx="639">
                  <c:v>700</c:v>
                </c:pt>
                <c:pt idx="640">
                  <c:v>700</c:v>
                </c:pt>
                <c:pt idx="641">
                  <c:v>700</c:v>
                </c:pt>
                <c:pt idx="642">
                  <c:v>700</c:v>
                </c:pt>
                <c:pt idx="643">
                  <c:v>700</c:v>
                </c:pt>
                <c:pt idx="644">
                  <c:v>700</c:v>
                </c:pt>
                <c:pt idx="645">
                  <c:v>700</c:v>
                </c:pt>
                <c:pt idx="646">
                  <c:v>700</c:v>
                </c:pt>
                <c:pt idx="647">
                  <c:v>700</c:v>
                </c:pt>
                <c:pt idx="648">
                  <c:v>700</c:v>
                </c:pt>
                <c:pt idx="649">
                  <c:v>700</c:v>
                </c:pt>
                <c:pt idx="650">
                  <c:v>700</c:v>
                </c:pt>
                <c:pt idx="651">
                  <c:v>700</c:v>
                </c:pt>
                <c:pt idx="652">
                  <c:v>700</c:v>
                </c:pt>
                <c:pt idx="653">
                  <c:v>700</c:v>
                </c:pt>
                <c:pt idx="654">
                  <c:v>700</c:v>
                </c:pt>
                <c:pt idx="655">
                  <c:v>700</c:v>
                </c:pt>
                <c:pt idx="656">
                  <c:v>700</c:v>
                </c:pt>
                <c:pt idx="657">
                  <c:v>700</c:v>
                </c:pt>
                <c:pt idx="658">
                  <c:v>700</c:v>
                </c:pt>
                <c:pt idx="659">
                  <c:v>700</c:v>
                </c:pt>
                <c:pt idx="660">
                  <c:v>700</c:v>
                </c:pt>
                <c:pt idx="661">
                  <c:v>700</c:v>
                </c:pt>
                <c:pt idx="662">
                  <c:v>700</c:v>
                </c:pt>
                <c:pt idx="663">
                  <c:v>700</c:v>
                </c:pt>
                <c:pt idx="664">
                  <c:v>700</c:v>
                </c:pt>
                <c:pt idx="665">
                  <c:v>700</c:v>
                </c:pt>
                <c:pt idx="666">
                  <c:v>700</c:v>
                </c:pt>
                <c:pt idx="667">
                  <c:v>700</c:v>
                </c:pt>
                <c:pt idx="668">
                  <c:v>700</c:v>
                </c:pt>
                <c:pt idx="669">
                  <c:v>700</c:v>
                </c:pt>
                <c:pt idx="670">
                  <c:v>700</c:v>
                </c:pt>
                <c:pt idx="671">
                  <c:v>700</c:v>
                </c:pt>
                <c:pt idx="672">
                  <c:v>700</c:v>
                </c:pt>
                <c:pt idx="673">
                  <c:v>700</c:v>
                </c:pt>
                <c:pt idx="674">
                  <c:v>700</c:v>
                </c:pt>
                <c:pt idx="675">
                  <c:v>700</c:v>
                </c:pt>
                <c:pt idx="676">
                  <c:v>700</c:v>
                </c:pt>
                <c:pt idx="677">
                  <c:v>700</c:v>
                </c:pt>
                <c:pt idx="678">
                  <c:v>700</c:v>
                </c:pt>
                <c:pt idx="679">
                  <c:v>700</c:v>
                </c:pt>
                <c:pt idx="680">
                  <c:v>700</c:v>
                </c:pt>
                <c:pt idx="681">
                  <c:v>700</c:v>
                </c:pt>
                <c:pt idx="682">
                  <c:v>700</c:v>
                </c:pt>
                <c:pt idx="683">
                  <c:v>700</c:v>
                </c:pt>
                <c:pt idx="684">
                  <c:v>700</c:v>
                </c:pt>
                <c:pt idx="685">
                  <c:v>700</c:v>
                </c:pt>
                <c:pt idx="686">
                  <c:v>700</c:v>
                </c:pt>
                <c:pt idx="687">
                  <c:v>700</c:v>
                </c:pt>
                <c:pt idx="688">
                  <c:v>700</c:v>
                </c:pt>
                <c:pt idx="689">
                  <c:v>700</c:v>
                </c:pt>
                <c:pt idx="690">
                  <c:v>700</c:v>
                </c:pt>
                <c:pt idx="691">
                  <c:v>700</c:v>
                </c:pt>
                <c:pt idx="692">
                  <c:v>700</c:v>
                </c:pt>
                <c:pt idx="693">
                  <c:v>700</c:v>
                </c:pt>
                <c:pt idx="694">
                  <c:v>700</c:v>
                </c:pt>
                <c:pt idx="695">
                  <c:v>700</c:v>
                </c:pt>
                <c:pt idx="696">
                  <c:v>700</c:v>
                </c:pt>
                <c:pt idx="697">
                  <c:v>700</c:v>
                </c:pt>
                <c:pt idx="698">
                  <c:v>700</c:v>
                </c:pt>
                <c:pt idx="699">
                  <c:v>700</c:v>
                </c:pt>
                <c:pt idx="700">
                  <c:v>700</c:v>
                </c:pt>
                <c:pt idx="701">
                  <c:v>700</c:v>
                </c:pt>
                <c:pt idx="702">
                  <c:v>700</c:v>
                </c:pt>
                <c:pt idx="703">
                  <c:v>700</c:v>
                </c:pt>
                <c:pt idx="704">
                  <c:v>700</c:v>
                </c:pt>
                <c:pt idx="705">
                  <c:v>700</c:v>
                </c:pt>
                <c:pt idx="706">
                  <c:v>700</c:v>
                </c:pt>
                <c:pt idx="707">
                  <c:v>700</c:v>
                </c:pt>
                <c:pt idx="708">
                  <c:v>700</c:v>
                </c:pt>
                <c:pt idx="709">
                  <c:v>700</c:v>
                </c:pt>
                <c:pt idx="710">
                  <c:v>700</c:v>
                </c:pt>
                <c:pt idx="711">
                  <c:v>700</c:v>
                </c:pt>
                <c:pt idx="712">
                  <c:v>700</c:v>
                </c:pt>
                <c:pt idx="713">
                  <c:v>700</c:v>
                </c:pt>
                <c:pt idx="714">
                  <c:v>700</c:v>
                </c:pt>
                <c:pt idx="715">
                  <c:v>700</c:v>
                </c:pt>
                <c:pt idx="716">
                  <c:v>700</c:v>
                </c:pt>
                <c:pt idx="717">
                  <c:v>700</c:v>
                </c:pt>
                <c:pt idx="718">
                  <c:v>700</c:v>
                </c:pt>
                <c:pt idx="719">
                  <c:v>700</c:v>
                </c:pt>
                <c:pt idx="720">
                  <c:v>700</c:v>
                </c:pt>
                <c:pt idx="721">
                  <c:v>700</c:v>
                </c:pt>
                <c:pt idx="722">
                  <c:v>700</c:v>
                </c:pt>
                <c:pt idx="723">
                  <c:v>700</c:v>
                </c:pt>
                <c:pt idx="724">
                  <c:v>700</c:v>
                </c:pt>
                <c:pt idx="725">
                  <c:v>700</c:v>
                </c:pt>
                <c:pt idx="726">
                  <c:v>700</c:v>
                </c:pt>
                <c:pt idx="727">
                  <c:v>700</c:v>
                </c:pt>
                <c:pt idx="728">
                  <c:v>700</c:v>
                </c:pt>
                <c:pt idx="729">
                  <c:v>700</c:v>
                </c:pt>
                <c:pt idx="730">
                  <c:v>700</c:v>
                </c:pt>
                <c:pt idx="731">
                  <c:v>700</c:v>
                </c:pt>
                <c:pt idx="732">
                  <c:v>700</c:v>
                </c:pt>
                <c:pt idx="733">
                  <c:v>700</c:v>
                </c:pt>
                <c:pt idx="734">
                  <c:v>700</c:v>
                </c:pt>
                <c:pt idx="735">
                  <c:v>700</c:v>
                </c:pt>
                <c:pt idx="736">
                  <c:v>700</c:v>
                </c:pt>
                <c:pt idx="737">
                  <c:v>700</c:v>
                </c:pt>
                <c:pt idx="738">
                  <c:v>700</c:v>
                </c:pt>
                <c:pt idx="739">
                  <c:v>700</c:v>
                </c:pt>
                <c:pt idx="740">
                  <c:v>700</c:v>
                </c:pt>
                <c:pt idx="741">
                  <c:v>700</c:v>
                </c:pt>
                <c:pt idx="742">
                  <c:v>700</c:v>
                </c:pt>
                <c:pt idx="743">
                  <c:v>700</c:v>
                </c:pt>
                <c:pt idx="744">
                  <c:v>700</c:v>
                </c:pt>
                <c:pt idx="745">
                  <c:v>700</c:v>
                </c:pt>
                <c:pt idx="746">
                  <c:v>700</c:v>
                </c:pt>
                <c:pt idx="747">
                  <c:v>700</c:v>
                </c:pt>
                <c:pt idx="748">
                  <c:v>700</c:v>
                </c:pt>
                <c:pt idx="749">
                  <c:v>700</c:v>
                </c:pt>
                <c:pt idx="750">
                  <c:v>700</c:v>
                </c:pt>
                <c:pt idx="751">
                  <c:v>700</c:v>
                </c:pt>
                <c:pt idx="752">
                  <c:v>700</c:v>
                </c:pt>
                <c:pt idx="753">
                  <c:v>700</c:v>
                </c:pt>
                <c:pt idx="754">
                  <c:v>700</c:v>
                </c:pt>
                <c:pt idx="755">
                  <c:v>700</c:v>
                </c:pt>
                <c:pt idx="756">
                  <c:v>700</c:v>
                </c:pt>
                <c:pt idx="757">
                  <c:v>700</c:v>
                </c:pt>
                <c:pt idx="758">
                  <c:v>700</c:v>
                </c:pt>
                <c:pt idx="759">
                  <c:v>700</c:v>
                </c:pt>
                <c:pt idx="760">
                  <c:v>700</c:v>
                </c:pt>
                <c:pt idx="761">
                  <c:v>700</c:v>
                </c:pt>
                <c:pt idx="762">
                  <c:v>700</c:v>
                </c:pt>
                <c:pt idx="763">
                  <c:v>700</c:v>
                </c:pt>
                <c:pt idx="764">
                  <c:v>700</c:v>
                </c:pt>
                <c:pt idx="765">
                  <c:v>700</c:v>
                </c:pt>
                <c:pt idx="766">
                  <c:v>700</c:v>
                </c:pt>
                <c:pt idx="767">
                  <c:v>700</c:v>
                </c:pt>
                <c:pt idx="768">
                  <c:v>700</c:v>
                </c:pt>
                <c:pt idx="769">
                  <c:v>700</c:v>
                </c:pt>
                <c:pt idx="770">
                  <c:v>700</c:v>
                </c:pt>
                <c:pt idx="771">
                  <c:v>700</c:v>
                </c:pt>
                <c:pt idx="772">
                  <c:v>700</c:v>
                </c:pt>
                <c:pt idx="773">
                  <c:v>700</c:v>
                </c:pt>
                <c:pt idx="774">
                  <c:v>700</c:v>
                </c:pt>
                <c:pt idx="775">
                  <c:v>700</c:v>
                </c:pt>
                <c:pt idx="776">
                  <c:v>700</c:v>
                </c:pt>
                <c:pt idx="777">
                  <c:v>700</c:v>
                </c:pt>
                <c:pt idx="778">
                  <c:v>700</c:v>
                </c:pt>
                <c:pt idx="779">
                  <c:v>700</c:v>
                </c:pt>
                <c:pt idx="780">
                  <c:v>700</c:v>
                </c:pt>
                <c:pt idx="781">
                  <c:v>700</c:v>
                </c:pt>
                <c:pt idx="782">
                  <c:v>700</c:v>
                </c:pt>
                <c:pt idx="783">
                  <c:v>700</c:v>
                </c:pt>
                <c:pt idx="784">
                  <c:v>700</c:v>
                </c:pt>
                <c:pt idx="785">
                  <c:v>700</c:v>
                </c:pt>
                <c:pt idx="786">
                  <c:v>700</c:v>
                </c:pt>
                <c:pt idx="787">
                  <c:v>700</c:v>
                </c:pt>
                <c:pt idx="788">
                  <c:v>700</c:v>
                </c:pt>
                <c:pt idx="789">
                  <c:v>700</c:v>
                </c:pt>
                <c:pt idx="790">
                  <c:v>700</c:v>
                </c:pt>
                <c:pt idx="791">
                  <c:v>700</c:v>
                </c:pt>
                <c:pt idx="792">
                  <c:v>700</c:v>
                </c:pt>
                <c:pt idx="793">
                  <c:v>700</c:v>
                </c:pt>
                <c:pt idx="794">
                  <c:v>700</c:v>
                </c:pt>
                <c:pt idx="795">
                  <c:v>700</c:v>
                </c:pt>
                <c:pt idx="796">
                  <c:v>700</c:v>
                </c:pt>
                <c:pt idx="797">
                  <c:v>700</c:v>
                </c:pt>
                <c:pt idx="798">
                  <c:v>700</c:v>
                </c:pt>
                <c:pt idx="799">
                  <c:v>700</c:v>
                </c:pt>
                <c:pt idx="800">
                  <c:v>700</c:v>
                </c:pt>
                <c:pt idx="801">
                  <c:v>700</c:v>
                </c:pt>
                <c:pt idx="802">
                  <c:v>700</c:v>
                </c:pt>
                <c:pt idx="803">
                  <c:v>700</c:v>
                </c:pt>
                <c:pt idx="804">
                  <c:v>700</c:v>
                </c:pt>
                <c:pt idx="805">
                  <c:v>700</c:v>
                </c:pt>
                <c:pt idx="806">
                  <c:v>700</c:v>
                </c:pt>
                <c:pt idx="807">
                  <c:v>700</c:v>
                </c:pt>
                <c:pt idx="808">
                  <c:v>700</c:v>
                </c:pt>
                <c:pt idx="809">
                  <c:v>700</c:v>
                </c:pt>
                <c:pt idx="810">
                  <c:v>700</c:v>
                </c:pt>
                <c:pt idx="811">
                  <c:v>700</c:v>
                </c:pt>
                <c:pt idx="812">
                  <c:v>700</c:v>
                </c:pt>
                <c:pt idx="813">
                  <c:v>700</c:v>
                </c:pt>
                <c:pt idx="814">
                  <c:v>700</c:v>
                </c:pt>
                <c:pt idx="815">
                  <c:v>700</c:v>
                </c:pt>
                <c:pt idx="816">
                  <c:v>700</c:v>
                </c:pt>
                <c:pt idx="817">
                  <c:v>700</c:v>
                </c:pt>
                <c:pt idx="818">
                  <c:v>700</c:v>
                </c:pt>
                <c:pt idx="819">
                  <c:v>700</c:v>
                </c:pt>
                <c:pt idx="820">
                  <c:v>700</c:v>
                </c:pt>
                <c:pt idx="821">
                  <c:v>700</c:v>
                </c:pt>
                <c:pt idx="822">
                  <c:v>700</c:v>
                </c:pt>
                <c:pt idx="823">
                  <c:v>700</c:v>
                </c:pt>
                <c:pt idx="824">
                  <c:v>700</c:v>
                </c:pt>
                <c:pt idx="825">
                  <c:v>700</c:v>
                </c:pt>
                <c:pt idx="826">
                  <c:v>700</c:v>
                </c:pt>
                <c:pt idx="827">
                  <c:v>700</c:v>
                </c:pt>
                <c:pt idx="828">
                  <c:v>700</c:v>
                </c:pt>
                <c:pt idx="829">
                  <c:v>700</c:v>
                </c:pt>
                <c:pt idx="830">
                  <c:v>700</c:v>
                </c:pt>
                <c:pt idx="831">
                  <c:v>700</c:v>
                </c:pt>
                <c:pt idx="832">
                  <c:v>700</c:v>
                </c:pt>
                <c:pt idx="833">
                  <c:v>700</c:v>
                </c:pt>
                <c:pt idx="834">
                  <c:v>700</c:v>
                </c:pt>
                <c:pt idx="835">
                  <c:v>700</c:v>
                </c:pt>
                <c:pt idx="836">
                  <c:v>700</c:v>
                </c:pt>
                <c:pt idx="837">
                  <c:v>700</c:v>
                </c:pt>
                <c:pt idx="838">
                  <c:v>700</c:v>
                </c:pt>
                <c:pt idx="839">
                  <c:v>700</c:v>
                </c:pt>
                <c:pt idx="840">
                  <c:v>700</c:v>
                </c:pt>
                <c:pt idx="841">
                  <c:v>700</c:v>
                </c:pt>
                <c:pt idx="842">
                  <c:v>700</c:v>
                </c:pt>
                <c:pt idx="843">
                  <c:v>700</c:v>
                </c:pt>
                <c:pt idx="844">
                  <c:v>700</c:v>
                </c:pt>
                <c:pt idx="845">
                  <c:v>700</c:v>
                </c:pt>
                <c:pt idx="846">
                  <c:v>700</c:v>
                </c:pt>
                <c:pt idx="847">
                  <c:v>700</c:v>
                </c:pt>
                <c:pt idx="848">
                  <c:v>700</c:v>
                </c:pt>
                <c:pt idx="849">
                  <c:v>700</c:v>
                </c:pt>
                <c:pt idx="850">
                  <c:v>700</c:v>
                </c:pt>
                <c:pt idx="851">
                  <c:v>700</c:v>
                </c:pt>
                <c:pt idx="852">
                  <c:v>700</c:v>
                </c:pt>
                <c:pt idx="853">
                  <c:v>700</c:v>
                </c:pt>
                <c:pt idx="854">
                  <c:v>700</c:v>
                </c:pt>
                <c:pt idx="855">
                  <c:v>700</c:v>
                </c:pt>
                <c:pt idx="856">
                  <c:v>700</c:v>
                </c:pt>
                <c:pt idx="857">
                  <c:v>700</c:v>
                </c:pt>
                <c:pt idx="858">
                  <c:v>700</c:v>
                </c:pt>
                <c:pt idx="859">
                  <c:v>700</c:v>
                </c:pt>
                <c:pt idx="860">
                  <c:v>700</c:v>
                </c:pt>
                <c:pt idx="861">
                  <c:v>700</c:v>
                </c:pt>
                <c:pt idx="862">
                  <c:v>700</c:v>
                </c:pt>
                <c:pt idx="863">
                  <c:v>700</c:v>
                </c:pt>
                <c:pt idx="864">
                  <c:v>700</c:v>
                </c:pt>
                <c:pt idx="865">
                  <c:v>700</c:v>
                </c:pt>
                <c:pt idx="866">
                  <c:v>700</c:v>
                </c:pt>
                <c:pt idx="867">
                  <c:v>700</c:v>
                </c:pt>
                <c:pt idx="868">
                  <c:v>700</c:v>
                </c:pt>
                <c:pt idx="869">
                  <c:v>700</c:v>
                </c:pt>
                <c:pt idx="870">
                  <c:v>700</c:v>
                </c:pt>
                <c:pt idx="871">
                  <c:v>700</c:v>
                </c:pt>
                <c:pt idx="872">
                  <c:v>700</c:v>
                </c:pt>
                <c:pt idx="873">
                  <c:v>700</c:v>
                </c:pt>
                <c:pt idx="874">
                  <c:v>700</c:v>
                </c:pt>
                <c:pt idx="875">
                  <c:v>700</c:v>
                </c:pt>
                <c:pt idx="876">
                  <c:v>700</c:v>
                </c:pt>
                <c:pt idx="877">
                  <c:v>700</c:v>
                </c:pt>
                <c:pt idx="878">
                  <c:v>700</c:v>
                </c:pt>
                <c:pt idx="879">
                  <c:v>700</c:v>
                </c:pt>
                <c:pt idx="880">
                  <c:v>700</c:v>
                </c:pt>
                <c:pt idx="881">
                  <c:v>700</c:v>
                </c:pt>
                <c:pt idx="882">
                  <c:v>700</c:v>
                </c:pt>
                <c:pt idx="883">
                  <c:v>700</c:v>
                </c:pt>
                <c:pt idx="884">
                  <c:v>700</c:v>
                </c:pt>
                <c:pt idx="885">
                  <c:v>700</c:v>
                </c:pt>
                <c:pt idx="886">
                  <c:v>700</c:v>
                </c:pt>
                <c:pt idx="887">
                  <c:v>700</c:v>
                </c:pt>
                <c:pt idx="888">
                  <c:v>700</c:v>
                </c:pt>
                <c:pt idx="889">
                  <c:v>700</c:v>
                </c:pt>
                <c:pt idx="890">
                  <c:v>700</c:v>
                </c:pt>
                <c:pt idx="891">
                  <c:v>700</c:v>
                </c:pt>
                <c:pt idx="892">
                  <c:v>700</c:v>
                </c:pt>
                <c:pt idx="893">
                  <c:v>700</c:v>
                </c:pt>
                <c:pt idx="894">
                  <c:v>700</c:v>
                </c:pt>
                <c:pt idx="895">
                  <c:v>700</c:v>
                </c:pt>
                <c:pt idx="896">
                  <c:v>700</c:v>
                </c:pt>
                <c:pt idx="897">
                  <c:v>700</c:v>
                </c:pt>
                <c:pt idx="898">
                  <c:v>700</c:v>
                </c:pt>
                <c:pt idx="899">
                  <c:v>700</c:v>
                </c:pt>
                <c:pt idx="900">
                  <c:v>700</c:v>
                </c:pt>
                <c:pt idx="901">
                  <c:v>700</c:v>
                </c:pt>
                <c:pt idx="902">
                  <c:v>700</c:v>
                </c:pt>
                <c:pt idx="903">
                  <c:v>700</c:v>
                </c:pt>
                <c:pt idx="904">
                  <c:v>700</c:v>
                </c:pt>
                <c:pt idx="905">
                  <c:v>700</c:v>
                </c:pt>
                <c:pt idx="906">
                  <c:v>700</c:v>
                </c:pt>
                <c:pt idx="907">
                  <c:v>700</c:v>
                </c:pt>
                <c:pt idx="908">
                  <c:v>700</c:v>
                </c:pt>
                <c:pt idx="909">
                  <c:v>700</c:v>
                </c:pt>
                <c:pt idx="910">
                  <c:v>700</c:v>
                </c:pt>
                <c:pt idx="911">
                  <c:v>700</c:v>
                </c:pt>
                <c:pt idx="912">
                  <c:v>700</c:v>
                </c:pt>
                <c:pt idx="913">
                  <c:v>700</c:v>
                </c:pt>
                <c:pt idx="914">
                  <c:v>700</c:v>
                </c:pt>
                <c:pt idx="915">
                  <c:v>700</c:v>
                </c:pt>
                <c:pt idx="916">
                  <c:v>700</c:v>
                </c:pt>
                <c:pt idx="917">
                  <c:v>700</c:v>
                </c:pt>
                <c:pt idx="918">
                  <c:v>700</c:v>
                </c:pt>
                <c:pt idx="919">
                  <c:v>700</c:v>
                </c:pt>
                <c:pt idx="920">
                  <c:v>700</c:v>
                </c:pt>
                <c:pt idx="921">
                  <c:v>700</c:v>
                </c:pt>
                <c:pt idx="922">
                  <c:v>700</c:v>
                </c:pt>
                <c:pt idx="923">
                  <c:v>700</c:v>
                </c:pt>
                <c:pt idx="924">
                  <c:v>700</c:v>
                </c:pt>
                <c:pt idx="925">
                  <c:v>700</c:v>
                </c:pt>
                <c:pt idx="926">
                  <c:v>700</c:v>
                </c:pt>
                <c:pt idx="927">
                  <c:v>700</c:v>
                </c:pt>
                <c:pt idx="928">
                  <c:v>700</c:v>
                </c:pt>
                <c:pt idx="929">
                  <c:v>700</c:v>
                </c:pt>
                <c:pt idx="930">
                  <c:v>700</c:v>
                </c:pt>
                <c:pt idx="931">
                  <c:v>700</c:v>
                </c:pt>
                <c:pt idx="932">
                  <c:v>700</c:v>
                </c:pt>
                <c:pt idx="933">
                  <c:v>700</c:v>
                </c:pt>
                <c:pt idx="934">
                  <c:v>700</c:v>
                </c:pt>
                <c:pt idx="935">
                  <c:v>700</c:v>
                </c:pt>
                <c:pt idx="936">
                  <c:v>700</c:v>
                </c:pt>
                <c:pt idx="937">
                  <c:v>700</c:v>
                </c:pt>
                <c:pt idx="938">
                  <c:v>700</c:v>
                </c:pt>
                <c:pt idx="939">
                  <c:v>700</c:v>
                </c:pt>
                <c:pt idx="940">
                  <c:v>700</c:v>
                </c:pt>
                <c:pt idx="941">
                  <c:v>700</c:v>
                </c:pt>
                <c:pt idx="942">
                  <c:v>700</c:v>
                </c:pt>
                <c:pt idx="943">
                  <c:v>700</c:v>
                </c:pt>
                <c:pt idx="944">
                  <c:v>700</c:v>
                </c:pt>
                <c:pt idx="945">
                  <c:v>700</c:v>
                </c:pt>
                <c:pt idx="946">
                  <c:v>700</c:v>
                </c:pt>
                <c:pt idx="947">
                  <c:v>700</c:v>
                </c:pt>
                <c:pt idx="948">
                  <c:v>700</c:v>
                </c:pt>
                <c:pt idx="949">
                  <c:v>700</c:v>
                </c:pt>
                <c:pt idx="950">
                  <c:v>700</c:v>
                </c:pt>
                <c:pt idx="951">
                  <c:v>700</c:v>
                </c:pt>
                <c:pt idx="952">
                  <c:v>700</c:v>
                </c:pt>
                <c:pt idx="953">
                  <c:v>700</c:v>
                </c:pt>
                <c:pt idx="954">
                  <c:v>700</c:v>
                </c:pt>
                <c:pt idx="955">
                  <c:v>700</c:v>
                </c:pt>
                <c:pt idx="956">
                  <c:v>700</c:v>
                </c:pt>
                <c:pt idx="957">
                  <c:v>700</c:v>
                </c:pt>
                <c:pt idx="958">
                  <c:v>700</c:v>
                </c:pt>
                <c:pt idx="959">
                  <c:v>700</c:v>
                </c:pt>
                <c:pt idx="960">
                  <c:v>700</c:v>
                </c:pt>
                <c:pt idx="961">
                  <c:v>700</c:v>
                </c:pt>
                <c:pt idx="962">
                  <c:v>700</c:v>
                </c:pt>
                <c:pt idx="963">
                  <c:v>700</c:v>
                </c:pt>
                <c:pt idx="964">
                  <c:v>700</c:v>
                </c:pt>
                <c:pt idx="965">
                  <c:v>700</c:v>
                </c:pt>
                <c:pt idx="966">
                  <c:v>700</c:v>
                </c:pt>
                <c:pt idx="967">
                  <c:v>700</c:v>
                </c:pt>
                <c:pt idx="968">
                  <c:v>700</c:v>
                </c:pt>
                <c:pt idx="969">
                  <c:v>700</c:v>
                </c:pt>
                <c:pt idx="970">
                  <c:v>700</c:v>
                </c:pt>
                <c:pt idx="971">
                  <c:v>700</c:v>
                </c:pt>
                <c:pt idx="972">
                  <c:v>700</c:v>
                </c:pt>
                <c:pt idx="973">
                  <c:v>700</c:v>
                </c:pt>
                <c:pt idx="974">
                  <c:v>700</c:v>
                </c:pt>
                <c:pt idx="975">
                  <c:v>700</c:v>
                </c:pt>
                <c:pt idx="976">
                  <c:v>700</c:v>
                </c:pt>
                <c:pt idx="977">
                  <c:v>700</c:v>
                </c:pt>
                <c:pt idx="978">
                  <c:v>700</c:v>
                </c:pt>
                <c:pt idx="979">
                  <c:v>700</c:v>
                </c:pt>
                <c:pt idx="980">
                  <c:v>700</c:v>
                </c:pt>
                <c:pt idx="981">
                  <c:v>700</c:v>
                </c:pt>
              </c:numCache>
            </c:numRef>
          </c:yVal>
          <c:smooth val="1"/>
        </c:ser>
        <c:axId val="111112576"/>
        <c:axId val="111114496"/>
      </c:scatterChart>
      <c:valAx>
        <c:axId val="11111257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 (s)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44693950293255"/>
              <c:y val="0.9268506199656078"/>
            </c:manualLayout>
          </c:layout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114496"/>
        <c:crosses val="autoZero"/>
        <c:crossBetween val="midCat"/>
      </c:valAx>
      <c:valAx>
        <c:axId val="11111449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m</a:t>
                </a:r>
                <a:r>
                  <a:rPr lang="pl-PL" sz="1400" baseline="-25000"/>
                  <a:t>u</a:t>
                </a:r>
                <a:r>
                  <a:rPr lang="en-US" sz="1400"/>
                  <a:t> (</a:t>
                </a:r>
                <a:r>
                  <a:rPr lang="pl-PL" sz="1400"/>
                  <a:t>kg</a:t>
                </a:r>
                <a:r>
                  <a:rPr lang="en-US" sz="1400"/>
                  <a:t>)</a:t>
                </a:r>
              </a:p>
            </c:rich>
          </c:tx>
          <c:layout>
            <c:manualLayout>
              <c:xMode val="edge"/>
              <c:yMode val="edge"/>
              <c:x val="7.3877802311748094E-3"/>
              <c:y val="0.4422824419674819"/>
            </c:manualLayout>
          </c:layout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111112576"/>
        <c:crosses val="autoZero"/>
        <c:crossBetween val="midCat"/>
      </c:valAx>
    </c:plotArea>
    <c:plotVisOnly val="1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32</xdr:row>
      <xdr:rowOff>123824</xdr:rowOff>
    </xdr:from>
    <xdr:to>
      <xdr:col>2</xdr:col>
      <xdr:colOff>371475</xdr:colOff>
      <xdr:row>35</xdr:row>
      <xdr:rowOff>76199</xdr:rowOff>
    </xdr:to>
    <xdr:sp macro="" textlink="">
      <xdr:nvSpPr>
        <xdr:cNvPr id="14" name="Prostokąt zaokrąglony 13"/>
        <xdr:cNvSpPr/>
      </xdr:nvSpPr>
      <xdr:spPr>
        <a:xfrm>
          <a:off x="400050" y="5791199"/>
          <a:ext cx="1209675" cy="504825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360892</xdr:colOff>
      <xdr:row>21</xdr:row>
      <xdr:rowOff>66675</xdr:rowOff>
    </xdr:from>
    <xdr:to>
      <xdr:col>2</xdr:col>
      <xdr:colOff>394759</xdr:colOff>
      <xdr:row>31</xdr:row>
      <xdr:rowOff>85725</xdr:rowOff>
    </xdr:to>
    <xdr:sp macro="" textlink="">
      <xdr:nvSpPr>
        <xdr:cNvPr id="13" name="Prostokąt zaokrąglony 12"/>
        <xdr:cNvSpPr/>
      </xdr:nvSpPr>
      <xdr:spPr>
        <a:xfrm>
          <a:off x="360892" y="3714750"/>
          <a:ext cx="1272117" cy="1866900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5</xdr:col>
      <xdr:colOff>276224</xdr:colOff>
      <xdr:row>14</xdr:row>
      <xdr:rowOff>19051</xdr:rowOff>
    </xdr:from>
    <xdr:to>
      <xdr:col>13</xdr:col>
      <xdr:colOff>342899</xdr:colOff>
      <xdr:row>38</xdr:row>
      <xdr:rowOff>152401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169203</xdr:colOff>
      <xdr:row>0</xdr:row>
      <xdr:rowOff>89440</xdr:rowOff>
    </xdr:from>
    <xdr:ext cx="6620403" cy="530658"/>
    <xdr:sp macro="" textlink="">
      <xdr:nvSpPr>
        <xdr:cNvPr id="6" name="Prostokąt 5"/>
        <xdr:cNvSpPr/>
      </xdr:nvSpPr>
      <xdr:spPr>
        <a:xfrm>
          <a:off x="2074203" y="89440"/>
          <a:ext cx="6620403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Ruch rakiety w pobliżu powierzchni Ziemi</a:t>
          </a:r>
        </a:p>
      </xdr:txBody>
    </xdr:sp>
    <xdr:clientData/>
  </xdr:oneCellAnchor>
  <xdr:twoCellAnchor>
    <xdr:from>
      <xdr:col>0</xdr:col>
      <xdr:colOff>67732</xdr:colOff>
      <xdr:row>4</xdr:row>
      <xdr:rowOff>85725</xdr:rowOff>
    </xdr:from>
    <xdr:to>
      <xdr:col>4</xdr:col>
      <xdr:colOff>285750</xdr:colOff>
      <xdr:row>13</xdr:row>
      <xdr:rowOff>142875</xdr:rowOff>
    </xdr:to>
    <xdr:sp macro="" textlink="">
      <xdr:nvSpPr>
        <xdr:cNvPr id="7" name="pole tekstowe 6"/>
        <xdr:cNvSpPr txBox="1"/>
      </xdr:nvSpPr>
      <xdr:spPr>
        <a:xfrm>
          <a:off x="67732" y="771525"/>
          <a:ext cx="2789768" cy="16478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aseline="0"/>
            <a:t>R - szybkość, z jaką spalane jest paliwo (szybkość, z jaką rakieta traci masę)</a:t>
          </a:r>
        </a:p>
        <a:p>
          <a:r>
            <a:rPr lang="pl-PL" sz="1100" baseline="0"/>
            <a:t>v</a:t>
          </a:r>
          <a:r>
            <a:rPr lang="pl-PL" sz="1100" baseline="-25000"/>
            <a:t>wzgl</a:t>
          </a:r>
          <a:r>
            <a:rPr lang="pl-PL" sz="1100" baseline="0"/>
            <a:t>  - względna prędkość rakiety i spalin</a:t>
          </a:r>
        </a:p>
        <a:p>
          <a:r>
            <a:rPr lang="pl-PL" sz="1100" baseline="0">
              <a:latin typeface="+mn-lt"/>
            </a:rPr>
            <a:t>T</a:t>
          </a:r>
          <a:r>
            <a:rPr lang="pl-PL" sz="1100" baseline="0"/>
            <a:t> - siła ciągu rakiety</a:t>
          </a:r>
        </a:p>
        <a:p>
          <a:r>
            <a:rPr lang="pl-PL" sz="1100" baseline="0"/>
            <a:t>m</a:t>
          </a:r>
          <a:r>
            <a:rPr lang="pl-PL" sz="1100" baseline="-25000"/>
            <a:t>0</a:t>
          </a:r>
          <a:r>
            <a:rPr lang="pl-PL" sz="1100" baseline="0"/>
            <a:t> - początkowa masa rakiety z paliwem</a:t>
          </a:r>
        </a:p>
        <a:p>
          <a:r>
            <a:rPr lang="pl-PL" sz="1100" baseline="0"/>
            <a:t>m</a:t>
          </a:r>
          <a:r>
            <a:rPr lang="pl-PL" sz="1100" baseline="-25000"/>
            <a:t>u</a:t>
          </a:r>
          <a:r>
            <a:rPr lang="pl-PL" sz="1100" baseline="0"/>
            <a:t> - masa rakiety z paliwem</a:t>
          </a:r>
        </a:p>
        <a:p>
          <a:r>
            <a:rPr lang="pl-PL" sz="1100" baseline="0"/>
            <a:t>m</a:t>
          </a:r>
          <a:r>
            <a:rPr lang="pl-PL" sz="1100" baseline="-25000"/>
            <a:t>pal</a:t>
          </a:r>
          <a:r>
            <a:rPr lang="pl-PL" sz="1100" baseline="0"/>
            <a:t> - masa paliwa</a:t>
          </a:r>
        </a:p>
        <a:p>
          <a:r>
            <a:rPr lang="pl-PL" sz="1100" baseline="0"/>
            <a:t>m</a:t>
          </a:r>
          <a:r>
            <a:rPr lang="pl-PL" sz="1100" baseline="-25000"/>
            <a:t>r</a:t>
          </a:r>
          <a:r>
            <a:rPr lang="pl-PL" sz="1100" baseline="0"/>
            <a:t> - masa rakiety bez paliwa</a:t>
          </a:r>
        </a:p>
        <a:p>
          <a:r>
            <a:rPr lang="pl-PL" sz="1100" baseline="0">
              <a:latin typeface="+mn-lt"/>
            </a:rPr>
            <a:t>g</a:t>
          </a:r>
          <a:r>
            <a:rPr lang="pl-PL" sz="1100" baseline="0"/>
            <a:t> - wartość przyspieszenia ziemskiego</a:t>
          </a:r>
        </a:p>
      </xdr:txBody>
    </xdr:sp>
    <xdr:clientData/>
  </xdr:twoCellAnchor>
  <xdr:twoCellAnchor>
    <xdr:from>
      <xdr:col>5</xdr:col>
      <xdr:colOff>276225</xdr:colOff>
      <xdr:row>39</xdr:row>
      <xdr:rowOff>133350</xdr:rowOff>
    </xdr:from>
    <xdr:to>
      <xdr:col>13</xdr:col>
      <xdr:colOff>342900</xdr:colOff>
      <xdr:row>65</xdr:row>
      <xdr:rowOff>95250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266700</xdr:colOff>
      <xdr:row>66</xdr:row>
      <xdr:rowOff>57150</xdr:rowOff>
    </xdr:from>
    <xdr:to>
      <xdr:col>13</xdr:col>
      <xdr:colOff>333375</xdr:colOff>
      <xdr:row>92</xdr:row>
      <xdr:rowOff>19050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247650</xdr:colOff>
      <xdr:row>93</xdr:row>
      <xdr:rowOff>114300</xdr:rowOff>
    </xdr:from>
    <xdr:to>
      <xdr:col>13</xdr:col>
      <xdr:colOff>314325</xdr:colOff>
      <xdr:row>119</xdr:row>
      <xdr:rowOff>76200</xdr:rowOff>
    </xdr:to>
    <xdr:graphicFrame macro="">
      <xdr:nvGraphicFramePr>
        <xdr:cNvPr id="11" name="Wykres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AH4016"/>
  <sheetViews>
    <sheetView tabSelected="1" zoomScale="80" zoomScaleNormal="80" workbookViewId="0">
      <selection activeCell="Q3" sqref="Q3"/>
    </sheetView>
  </sheetViews>
  <sheetFormatPr defaultRowHeight="13.8"/>
  <cols>
    <col min="1" max="1" width="8.796875" style="1"/>
    <col min="2" max="2" width="7.5" style="1" customWidth="1"/>
    <col min="3" max="4" width="8.796875" style="1"/>
    <col min="5" max="5" width="7.296875" style="1" customWidth="1"/>
    <col min="6" max="6" width="6.5" style="1" customWidth="1"/>
    <col min="7" max="12" width="8.796875" style="1"/>
    <col min="13" max="13" width="8.796875" style="2"/>
    <col min="14" max="17" width="6.296875" style="10" customWidth="1"/>
    <col min="18" max="18" width="8" style="10" bestFit="1" customWidth="1"/>
    <col min="19" max="19" width="10" style="10" bestFit="1" customWidth="1"/>
    <col min="20" max="20" width="6.296875" style="10" hidden="1" customWidth="1"/>
    <col min="21" max="21" width="7.3984375" style="10" hidden="1" customWidth="1"/>
    <col min="22" max="22" width="9.19921875" style="10" hidden="1" customWidth="1"/>
    <col min="23" max="23" width="7" style="10" hidden="1" customWidth="1"/>
    <col min="24" max="24" width="0" style="10" hidden="1" customWidth="1"/>
    <col min="25" max="25" width="8.5" style="10" hidden="1" customWidth="1"/>
    <col min="26" max="26" width="10" style="10" hidden="1" customWidth="1"/>
    <col min="27" max="27" width="0" style="2" hidden="1" customWidth="1"/>
    <col min="28" max="29" width="8.796875" style="2"/>
    <col min="30" max="34" width="8.796875" style="9"/>
    <col min="35" max="16384" width="8.796875" style="1"/>
  </cols>
  <sheetData>
    <row r="8" spans="10:32">
      <c r="V8" s="10">
        <f ca="1">INDIRECT(V11)</f>
        <v>12.399999999999988</v>
      </c>
    </row>
    <row r="10" spans="10:32">
      <c r="O10" s="16" t="s">
        <v>16</v>
      </c>
      <c r="P10" s="10">
        <f ca="1">V8/900</f>
        <v>1.3777777777777764E-2</v>
      </c>
      <c r="Q10" s="17" t="s">
        <v>17</v>
      </c>
      <c r="U10" s="16" t="s">
        <v>16</v>
      </c>
      <c r="V10" s="10">
        <v>0.2</v>
      </c>
      <c r="W10" s="17" t="s">
        <v>17</v>
      </c>
    </row>
    <row r="11" spans="10:32">
      <c r="V11" s="10" t="str">
        <f>ADDRESS(V12,21,1)</f>
        <v>$U$76</v>
      </c>
    </row>
    <row r="12" spans="10:32">
      <c r="V12" s="10">
        <f>AA13+13</f>
        <v>76</v>
      </c>
    </row>
    <row r="13" spans="10:32" ht="18">
      <c r="J13" s="11"/>
      <c r="K13" s="12"/>
      <c r="O13" s="18" t="s">
        <v>19</v>
      </c>
      <c r="P13" s="18" t="s">
        <v>18</v>
      </c>
      <c r="Q13" s="18" t="s">
        <v>3</v>
      </c>
      <c r="R13" s="18" t="s">
        <v>4</v>
      </c>
      <c r="S13" s="18" t="s">
        <v>2</v>
      </c>
      <c r="U13" s="18" t="s">
        <v>19</v>
      </c>
      <c r="V13" s="18" t="s">
        <v>18</v>
      </c>
      <c r="W13" s="18" t="s">
        <v>3</v>
      </c>
      <c r="X13" s="18" t="s">
        <v>0</v>
      </c>
      <c r="Y13" s="18" t="s">
        <v>4</v>
      </c>
      <c r="Z13" s="18" t="s">
        <v>2</v>
      </c>
      <c r="AA13" s="2">
        <f>MATCH(1,AA14:AA2179,0)</f>
        <v>63</v>
      </c>
    </row>
    <row r="14" spans="10:32" ht="18.600000000000001">
      <c r="O14" s="10">
        <v>0</v>
      </c>
      <c r="P14" s="10">
        <f>B25</f>
        <v>900</v>
      </c>
      <c r="Q14" s="19">
        <f>B34/B25-B31</f>
        <v>6.8566666666666674</v>
      </c>
      <c r="R14" s="19">
        <v>0</v>
      </c>
      <c r="S14" s="19">
        <v>0</v>
      </c>
      <c r="U14" s="10">
        <v>0</v>
      </c>
      <c r="V14" s="10">
        <f>B25</f>
        <v>900</v>
      </c>
      <c r="W14" s="19">
        <f>B34/B25-B31</f>
        <v>6.8566666666666674</v>
      </c>
      <c r="X14" s="19" t="e">
        <f>0.5*$B$25*$B$29^2*EXP(-#REF!*U14/$B$27)</f>
        <v>#REF!</v>
      </c>
      <c r="Y14" s="19">
        <v>0</v>
      </c>
      <c r="Z14" s="19">
        <v>0</v>
      </c>
      <c r="AA14" s="2">
        <f>IF(Z14&lt;0,IF(Z13&gt;=0,1,0),0)</f>
        <v>0</v>
      </c>
      <c r="AF14" s="20" t="s">
        <v>21</v>
      </c>
    </row>
    <row r="15" spans="10:32">
      <c r="O15" s="10">
        <f ca="1">O14+$P$10</f>
        <v>1.3777777777777764E-2</v>
      </c>
      <c r="P15" s="10">
        <f ca="1">IF(P14&lt;=$B$35+$B$23*$P$10,$B$35,P14-$B$23*$P$10)</f>
        <v>899.31111111111113</v>
      </c>
      <c r="Q15" s="19">
        <f ca="1">IF(P15&gt;$B$35,$B$34/P15-$B$31,-$B$31)</f>
        <v>6.8694336405643828</v>
      </c>
      <c r="R15" s="19">
        <f ca="1">R14+Q15*$P$10</f>
        <v>9.4645530158886951E-2</v>
      </c>
      <c r="S15" s="19">
        <f ca="1">S14+R14*$P$10+Q15*$P$10^2/2</f>
        <v>6.5200254109455387E-4</v>
      </c>
      <c r="U15" s="10">
        <f t="shared" ref="U15:U78" si="0">U14+$V$10</f>
        <v>0.2</v>
      </c>
      <c r="V15" s="10">
        <f t="shared" ref="V15:V78" si="1">IF(V14&lt;=$B$35+$B$23*$V$10,$B$35,V14-$B$23*$V$10)</f>
        <v>890</v>
      </c>
      <c r="W15" s="19">
        <f>IF(V15&gt;$B$35,$B$34/V15-$B$31,-$B$31)</f>
        <v>7.0439325842696636</v>
      </c>
      <c r="X15" s="19" t="e">
        <f>0.5*$B$25*$B$29^2*EXP(-#REF!*U15/$B$27)</f>
        <v>#REF!</v>
      </c>
      <c r="Y15" s="19">
        <f t="shared" ref="Y15:Y78" si="2">Y14+W15*$V$10</f>
        <v>1.4087865168539329</v>
      </c>
      <c r="Z15" s="19">
        <f t="shared" ref="Z15:Z78" si="3">Z14+Y14*$V$10+W15*$V$10^2/2</f>
        <v>0.14087865168539329</v>
      </c>
      <c r="AA15" s="2">
        <f t="shared" ref="AA15:AA78" si="4">IF(Z15&lt;0,IF(Z14&gt;=0,1,0),0)</f>
        <v>0</v>
      </c>
      <c r="AF15" s="2"/>
    </row>
    <row r="16" spans="10:32" ht="18.600000000000001">
      <c r="O16" s="10">
        <f t="shared" ref="O16:O79" ca="1" si="5">O15+$P$10</f>
        <v>2.7555555555555528E-2</v>
      </c>
      <c r="P16" s="10">
        <f t="shared" ref="P16:P79" ca="1" si="6">IF(P15&lt;=$B$35+$B$23*$P$10,$B$35,P15-$B$23*$P$10)</f>
        <v>898.62222222222226</v>
      </c>
      <c r="Q16" s="19">
        <f t="shared" ref="Q16:Q40" ca="1" si="7">IF(P16&gt;$B$35,$B$34/P16-$B$31,-$B$31)</f>
        <v>6.8822201889312016</v>
      </c>
      <c r="R16" s="19">
        <f t="shared" ref="R16:R79" ca="1" si="8">R15+Q16*$P$10</f>
        <v>0.18946723053971676</v>
      </c>
      <c r="S16" s="19">
        <f t="shared" ref="S16:S79" ca="1" si="9">S15+R15*$P$10+Q16*$P$10^2/2</f>
        <v>2.6092237814627109E-3</v>
      </c>
      <c r="U16" s="10">
        <f t="shared" si="0"/>
        <v>0.4</v>
      </c>
      <c r="V16" s="10">
        <f t="shared" si="1"/>
        <v>880</v>
      </c>
      <c r="W16" s="19">
        <f t="shared" ref="W16:W37" si="10">IF(V16&gt;$B$35,$B$34/V16-$B$31,-$B$31)</f>
        <v>7.2354545454545462</v>
      </c>
      <c r="X16" s="19" t="e">
        <f>0.5*$B$25*$B$29^2*EXP(-#REF!*U16/$B$27)</f>
        <v>#REF!</v>
      </c>
      <c r="Y16" s="19">
        <f t="shared" si="2"/>
        <v>2.8558774259448425</v>
      </c>
      <c r="Z16" s="19">
        <f t="shared" si="3"/>
        <v>0.56734504596527091</v>
      </c>
      <c r="AA16" s="2">
        <f t="shared" si="4"/>
        <v>0</v>
      </c>
      <c r="AF16" s="20" t="s">
        <v>20</v>
      </c>
    </row>
    <row r="17" spans="1:32">
      <c r="O17" s="10">
        <f t="shared" ca="1" si="5"/>
        <v>4.1333333333333291E-2</v>
      </c>
      <c r="P17" s="10">
        <f t="shared" ca="1" si="6"/>
        <v>897.93333333333339</v>
      </c>
      <c r="Q17" s="19">
        <f t="shared" ca="1" si="7"/>
        <v>6.895026356819363</v>
      </c>
      <c r="R17" s="19">
        <f t="shared" ca="1" si="8"/>
        <v>0.28446537145589457</v>
      </c>
      <c r="S17" s="19">
        <f t="shared" ca="1" si="9"/>
        <v>5.874092817432475E-3</v>
      </c>
      <c r="U17" s="10">
        <f t="shared" si="0"/>
        <v>0.60000000000000009</v>
      </c>
      <c r="V17" s="10">
        <f t="shared" si="1"/>
        <v>870</v>
      </c>
      <c r="W17" s="19">
        <f t="shared" si="10"/>
        <v>7.4313793103448287</v>
      </c>
      <c r="X17" s="19" t="e">
        <f>0.5*$B$25*$B$29^2*EXP(-#REF!*U17/$B$27)</f>
        <v>#REF!</v>
      </c>
      <c r="Y17" s="19">
        <f t="shared" si="2"/>
        <v>4.3421532880138081</v>
      </c>
      <c r="Z17" s="19">
        <f t="shared" si="3"/>
        <v>1.2871481173611361</v>
      </c>
      <c r="AA17" s="2">
        <f t="shared" si="4"/>
        <v>0</v>
      </c>
      <c r="AF17" s="2"/>
    </row>
    <row r="18" spans="1:32">
      <c r="O18" s="10">
        <f t="shared" ca="1" si="5"/>
        <v>5.5111111111111055E-2</v>
      </c>
      <c r="P18" s="10">
        <f t="shared" ca="1" si="6"/>
        <v>897.24444444444453</v>
      </c>
      <c r="Q18" s="19">
        <f t="shared" ca="1" si="7"/>
        <v>6.9078521894194562</v>
      </c>
      <c r="R18" s="19">
        <f t="shared" ca="1" si="8"/>
        <v>0.37964022384345142</v>
      </c>
      <c r="S18" s="19">
        <f t="shared" ca="1" si="9"/>
        <v>1.0449042473939074E-2</v>
      </c>
      <c r="U18" s="10">
        <f t="shared" si="0"/>
        <v>0.8</v>
      </c>
      <c r="V18" s="10">
        <f t="shared" si="1"/>
        <v>860</v>
      </c>
      <c r="W18" s="19">
        <f t="shared" si="10"/>
        <v>7.6318604651162776</v>
      </c>
      <c r="X18" s="19" t="e">
        <f>0.5*$B$25*$B$29^2*EXP(-#REF!*U18/$B$27)</f>
        <v>#REF!</v>
      </c>
      <c r="Y18" s="19">
        <f t="shared" si="2"/>
        <v>5.8685253810370632</v>
      </c>
      <c r="Z18" s="19">
        <f t="shared" si="3"/>
        <v>2.3082159842662233</v>
      </c>
      <c r="AA18" s="2">
        <f t="shared" si="4"/>
        <v>0</v>
      </c>
      <c r="AF18" s="2"/>
    </row>
    <row r="19" spans="1:32" ht="18.600000000000001">
      <c r="O19" s="10">
        <f t="shared" ca="1" si="5"/>
        <v>6.8888888888888819E-2</v>
      </c>
      <c r="P19" s="10">
        <f t="shared" ca="1" si="6"/>
        <v>896.55555555555566</v>
      </c>
      <c r="Q19" s="19">
        <f t="shared" ca="1" si="7"/>
        <v>6.9206977320609706</v>
      </c>
      <c r="R19" s="19">
        <f t="shared" ca="1" si="8"/>
        <v>0.47499205926295801</v>
      </c>
      <c r="S19" s="19">
        <f t="shared" ca="1" si="9"/>
        <v>1.6336509313116556E-2</v>
      </c>
      <c r="U19" s="10">
        <f t="shared" si="0"/>
        <v>1</v>
      </c>
      <c r="V19" s="10">
        <f t="shared" si="1"/>
        <v>850</v>
      </c>
      <c r="W19" s="19">
        <f t="shared" si="10"/>
        <v>7.8370588235294125</v>
      </c>
      <c r="X19" s="19" t="e">
        <f>0.5*$B$25*$B$29^2*EXP(-#REF!*U19/$B$27)</f>
        <v>#REF!</v>
      </c>
      <c r="Y19" s="19">
        <f t="shared" si="2"/>
        <v>7.4359371457429457</v>
      </c>
      <c r="Z19" s="19">
        <f t="shared" si="3"/>
        <v>3.6386622369442239</v>
      </c>
      <c r="AA19" s="2">
        <f t="shared" si="4"/>
        <v>0</v>
      </c>
      <c r="AF19" s="20" t="s">
        <v>22</v>
      </c>
    </row>
    <row r="20" spans="1:32">
      <c r="O20" s="10">
        <f t="shared" ca="1" si="5"/>
        <v>8.2666666666666583E-2</v>
      </c>
      <c r="P20" s="10">
        <f t="shared" ca="1" si="6"/>
        <v>895.86666666666679</v>
      </c>
      <c r="Q20" s="19">
        <f t="shared" ca="1" si="7"/>
        <v>6.9335630302128255</v>
      </c>
      <c r="R20" s="19">
        <f t="shared" ca="1" si="8"/>
        <v>0.57052114990144576</v>
      </c>
      <c r="S20" s="19">
        <f t="shared" ca="1" si="9"/>
        <v>2.3538933642915774E-2</v>
      </c>
      <c r="U20" s="10">
        <f t="shared" si="0"/>
        <v>1.2</v>
      </c>
      <c r="V20" s="10">
        <f t="shared" si="1"/>
        <v>840</v>
      </c>
      <c r="W20" s="19">
        <f t="shared" si="10"/>
        <v>8.0471428571428572</v>
      </c>
      <c r="X20" s="19" t="e">
        <f>0.5*$B$25*$B$29^2*EXP(-#REF!*U20/$B$27)</f>
        <v>#REF!</v>
      </c>
      <c r="Y20" s="19">
        <f t="shared" si="2"/>
        <v>9.0453657171715172</v>
      </c>
      <c r="Z20" s="19">
        <f t="shared" si="3"/>
        <v>5.2867925232356709</v>
      </c>
      <c r="AA20" s="2">
        <f t="shared" si="4"/>
        <v>0</v>
      </c>
      <c r="AF20" s="2"/>
    </row>
    <row r="21" spans="1:32">
      <c r="O21" s="10">
        <f t="shared" ca="1" si="5"/>
        <v>9.6444444444444347E-2</v>
      </c>
      <c r="P21" s="10">
        <f t="shared" ca="1" si="6"/>
        <v>895.17777777777792</v>
      </c>
      <c r="Q21" s="19">
        <f t="shared" ca="1" si="7"/>
        <v>6.9464481294838993</v>
      </c>
      <c r="R21" s="19">
        <f t="shared" ca="1" si="8"/>
        <v>0.66622776857433497</v>
      </c>
      <c r="S21" s="19">
        <f t="shared" ca="1" si="9"/>
        <v>3.2058759525748923E-2</v>
      </c>
      <c r="U21" s="10">
        <f t="shared" si="0"/>
        <v>1.4</v>
      </c>
      <c r="V21" s="10">
        <f t="shared" si="1"/>
        <v>830</v>
      </c>
      <c r="W21" s="19">
        <f t="shared" si="10"/>
        <v>8.2622891566265064</v>
      </c>
      <c r="X21" s="19" t="e">
        <f>0.5*$B$25*$B$29^2*EXP(-#REF!*U21/$B$27)</f>
        <v>#REF!</v>
      </c>
      <c r="Y21" s="19">
        <f t="shared" si="2"/>
        <v>10.697823548496819</v>
      </c>
      <c r="Z21" s="19">
        <f t="shared" si="3"/>
        <v>7.2611114498025042</v>
      </c>
      <c r="AA21" s="2">
        <f t="shared" si="4"/>
        <v>0</v>
      </c>
      <c r="AF21" s="2"/>
    </row>
    <row r="22" spans="1:32" ht="18.600000000000001">
      <c r="O22" s="10">
        <f t="shared" ca="1" si="5"/>
        <v>0.11022222222222211</v>
      </c>
      <c r="P22" s="10">
        <f t="shared" ca="1" si="6"/>
        <v>894.48888888888905</v>
      </c>
      <c r="Q22" s="19">
        <f t="shared" ca="1" si="7"/>
        <v>6.9593530756235662</v>
      </c>
      <c r="R22" s="19">
        <f t="shared" ca="1" si="8"/>
        <v>0.76211218872737063</v>
      </c>
      <c r="S22" s="19">
        <f t="shared" ca="1" si="9"/>
        <v>4.1898434787160661E-2</v>
      </c>
      <c r="U22" s="10">
        <f t="shared" si="0"/>
        <v>1.5999999999999999</v>
      </c>
      <c r="V22" s="10">
        <f t="shared" si="1"/>
        <v>820</v>
      </c>
      <c r="W22" s="19">
        <f t="shared" si="10"/>
        <v>8.4826829268292681</v>
      </c>
      <c r="X22" s="19" t="e">
        <f>0.5*$B$25*$B$29^2*EXP(-#REF!*U22/$B$27)</f>
        <v>#REF!</v>
      </c>
      <c r="Y22" s="19">
        <f t="shared" si="2"/>
        <v>12.394360133862673</v>
      </c>
      <c r="Z22" s="19">
        <f t="shared" si="3"/>
        <v>9.570329818038454</v>
      </c>
      <c r="AA22" s="2">
        <f t="shared" si="4"/>
        <v>0</v>
      </c>
      <c r="AF22" s="20" t="s">
        <v>23</v>
      </c>
    </row>
    <row r="23" spans="1:32" ht="14.4">
      <c r="A23" s="13" t="s">
        <v>5</v>
      </c>
      <c r="B23" s="1">
        <v>50</v>
      </c>
      <c r="C23" s="4" t="s">
        <v>6</v>
      </c>
      <c r="O23" s="10">
        <f t="shared" ca="1" si="5"/>
        <v>0.12399999999999987</v>
      </c>
      <c r="P23" s="10">
        <f t="shared" ca="1" si="6"/>
        <v>893.80000000000018</v>
      </c>
      <c r="Q23" s="19">
        <f t="shared" ca="1" si="7"/>
        <v>6.9722779145222606</v>
      </c>
      <c r="R23" s="19">
        <f t="shared" ca="1" si="8"/>
        <v>0.85817468443856615</v>
      </c>
      <c r="S23" s="19">
        <f t="shared" ca="1" si="9"/>
        <v>5.3060411024525994E-2</v>
      </c>
      <c r="U23" s="10">
        <f t="shared" si="0"/>
        <v>1.7999999999999998</v>
      </c>
      <c r="V23" s="10">
        <f t="shared" si="1"/>
        <v>810</v>
      </c>
      <c r="W23" s="19">
        <f t="shared" si="10"/>
        <v>8.7085185185185185</v>
      </c>
      <c r="X23" s="19" t="e">
        <f>0.5*$B$25*$B$29^2*EXP(-#REF!*U23/$B$27)</f>
        <v>#REF!</v>
      </c>
      <c r="Y23" s="19">
        <f t="shared" si="2"/>
        <v>14.136063837566377</v>
      </c>
      <c r="Z23" s="19">
        <f t="shared" si="3"/>
        <v>12.22337221518136</v>
      </c>
      <c r="AA23" s="2">
        <f t="shared" si="4"/>
        <v>0</v>
      </c>
    </row>
    <row r="24" spans="1:32">
      <c r="O24" s="10">
        <f t="shared" ca="1" si="5"/>
        <v>0.13777777777777764</v>
      </c>
      <c r="P24" s="10">
        <f t="shared" ca="1" si="6"/>
        <v>893.11111111111131</v>
      </c>
      <c r="Q24" s="19">
        <f t="shared" ca="1" si="7"/>
        <v>6.9852226922119893</v>
      </c>
      <c r="R24" s="19">
        <f t="shared" ca="1" si="8"/>
        <v>0.95441553042015348</v>
      </c>
      <c r="S24" s="19">
        <f t="shared" ca="1" si="9"/>
        <v>6.5547143615774947E-2</v>
      </c>
      <c r="U24" s="10">
        <f t="shared" si="0"/>
        <v>1.9999999999999998</v>
      </c>
      <c r="V24" s="10">
        <f t="shared" si="1"/>
        <v>800</v>
      </c>
      <c r="W24" s="19">
        <f t="shared" si="10"/>
        <v>8.94</v>
      </c>
      <c r="X24" s="19" t="e">
        <f>0.5*$B$25*$B$29^2*EXP(-#REF!*U24/$B$27)</f>
        <v>#REF!</v>
      </c>
      <c r="Y24" s="19">
        <f t="shared" si="2"/>
        <v>15.924063837566377</v>
      </c>
      <c r="Z24" s="19">
        <f t="shared" si="3"/>
        <v>15.229384982694636</v>
      </c>
      <c r="AA24" s="2">
        <f t="shared" si="4"/>
        <v>0</v>
      </c>
    </row>
    <row r="25" spans="1:32" ht="15.6">
      <c r="A25" s="13" t="s">
        <v>11</v>
      </c>
      <c r="B25" s="1">
        <v>900</v>
      </c>
      <c r="C25" s="5" t="s">
        <v>14</v>
      </c>
      <c r="O25" s="10">
        <f t="shared" ca="1" si="5"/>
        <v>0.15155555555555539</v>
      </c>
      <c r="P25" s="10">
        <f t="shared" ca="1" si="6"/>
        <v>892.42222222222244</v>
      </c>
      <c r="Q25" s="19">
        <f t="shared" ca="1" si="7"/>
        <v>6.9981874548668994</v>
      </c>
      <c r="R25" s="19">
        <f t="shared" ca="1" si="8"/>
        <v>1.0508350020205417</v>
      </c>
      <c r="S25" s="19">
        <f t="shared" ca="1" si="9"/>
        <v>7.9361091728144165E-2</v>
      </c>
      <c r="U25" s="10">
        <f t="shared" si="0"/>
        <v>2.1999999999999997</v>
      </c>
      <c r="V25" s="10">
        <f t="shared" si="1"/>
        <v>790</v>
      </c>
      <c r="W25" s="19">
        <f t="shared" si="10"/>
        <v>9.1773417721518999</v>
      </c>
      <c r="X25" s="19" t="e">
        <f>0.5*$B$25*$B$29^2*EXP(-#REF!*U25/$B$27)</f>
        <v>#REF!</v>
      </c>
      <c r="Y25" s="19">
        <f t="shared" si="2"/>
        <v>17.759532191996758</v>
      </c>
      <c r="Z25" s="19">
        <f t="shared" si="3"/>
        <v>18.59774458565095</v>
      </c>
      <c r="AA25" s="2">
        <f t="shared" si="4"/>
        <v>0</v>
      </c>
    </row>
    <row r="26" spans="1:32" ht="14.4">
      <c r="A26" s="13"/>
      <c r="C26" s="5"/>
      <c r="O26" s="10">
        <f t="shared" ca="1" si="5"/>
        <v>0.16533333333333317</v>
      </c>
      <c r="P26" s="10">
        <f t="shared" ca="1" si="6"/>
        <v>891.73333333333358</v>
      </c>
      <c r="Q26" s="19">
        <f t="shared" ca="1" si="7"/>
        <v>7.0111722488038222</v>
      </c>
      <c r="R26" s="19">
        <f t="shared" ca="1" si="8"/>
        <v>1.1474333752262831</v>
      </c>
      <c r="S26" s="19">
        <f t="shared" ca="1" si="9"/>
        <v>9.4504718326955603E-2</v>
      </c>
      <c r="U26" s="10">
        <f t="shared" si="0"/>
        <v>2.4</v>
      </c>
      <c r="V26" s="10">
        <f t="shared" si="1"/>
        <v>780</v>
      </c>
      <c r="W26" s="19">
        <f t="shared" si="10"/>
        <v>9.4207692307692295</v>
      </c>
      <c r="X26" s="19" t="e">
        <f>0.5*$B$25*$B$29^2*EXP(-#REF!*U26/$B$27)</f>
        <v>#REF!</v>
      </c>
      <c r="Y26" s="19">
        <f t="shared" si="2"/>
        <v>19.643686038150605</v>
      </c>
      <c r="Z26" s="19">
        <f t="shared" si="3"/>
        <v>22.338066408665689</v>
      </c>
      <c r="AA26" s="2">
        <f t="shared" si="4"/>
        <v>0</v>
      </c>
    </row>
    <row r="27" spans="1:32" ht="15.6">
      <c r="A27" s="13" t="s">
        <v>10</v>
      </c>
      <c r="B27" s="1">
        <v>200</v>
      </c>
      <c r="C27" s="5" t="s">
        <v>14</v>
      </c>
      <c r="O27" s="10">
        <f t="shared" ca="1" si="5"/>
        <v>0.17911111111111094</v>
      </c>
      <c r="P27" s="10">
        <f t="shared" ca="1" si="6"/>
        <v>891.04444444444471</v>
      </c>
      <c r="Q27" s="19">
        <f t="shared" ca="1" si="7"/>
        <v>7.0241771204828236</v>
      </c>
      <c r="R27" s="19">
        <f t="shared" ca="1" si="8"/>
        <v>1.2442109266640464</v>
      </c>
      <c r="S27" s="19">
        <f t="shared" ca="1" si="9"/>
        <v>0.1109804901844223</v>
      </c>
      <c r="U27" s="10">
        <f t="shared" si="0"/>
        <v>2.6</v>
      </c>
      <c r="V27" s="10">
        <f t="shared" si="1"/>
        <v>770</v>
      </c>
      <c r="W27" s="19">
        <f t="shared" si="10"/>
        <v>9.670519480519479</v>
      </c>
      <c r="X27" s="19" t="e">
        <f>0.5*$B$25*$B$29^2*EXP(-#REF!*U27/$B$27)</f>
        <v>#REF!</v>
      </c>
      <c r="Y27" s="19">
        <f t="shared" si="2"/>
        <v>21.577789934254501</v>
      </c>
      <c r="Z27" s="19">
        <f t="shared" si="3"/>
        <v>26.460214005906199</v>
      </c>
      <c r="AA27" s="2">
        <f t="shared" si="4"/>
        <v>0</v>
      </c>
    </row>
    <row r="28" spans="1:32" ht="14.4">
      <c r="A28" s="13"/>
      <c r="C28" s="5"/>
      <c r="O28" s="10">
        <f t="shared" ca="1" si="5"/>
        <v>0.19288888888888872</v>
      </c>
      <c r="P28" s="10">
        <f t="shared" ca="1" si="6"/>
        <v>890.35555555555584</v>
      </c>
      <c r="Q28" s="19">
        <f t="shared" ca="1" si="7"/>
        <v>7.0372021165077552</v>
      </c>
      <c r="R28" s="19">
        <f t="shared" ca="1" si="8"/>
        <v>1.3411679336025977</v>
      </c>
      <c r="S28" s="19">
        <f t="shared" ca="1" si="9"/>
        <v>0.1287908778884814</v>
      </c>
      <c r="U28" s="10">
        <f t="shared" si="0"/>
        <v>2.8000000000000003</v>
      </c>
      <c r="V28" s="10">
        <f t="shared" si="1"/>
        <v>760</v>
      </c>
      <c r="W28" s="19">
        <f t="shared" si="10"/>
        <v>9.926842105263157</v>
      </c>
      <c r="X28" s="19" t="e">
        <f>0.5*$B$25*$B$29^2*EXP(-#REF!*U28/$B$27)</f>
        <v>#REF!</v>
      </c>
      <c r="Y28" s="19">
        <f t="shared" si="2"/>
        <v>23.563158355307131</v>
      </c>
      <c r="Z28" s="19">
        <f t="shared" si="3"/>
        <v>30.974308834862363</v>
      </c>
      <c r="AA28" s="2">
        <f t="shared" si="4"/>
        <v>0</v>
      </c>
    </row>
    <row r="29" spans="1:32" ht="15.6">
      <c r="A29" s="15" t="s">
        <v>7</v>
      </c>
      <c r="B29" s="1">
        <v>300</v>
      </c>
      <c r="C29" s="5" t="s">
        <v>15</v>
      </c>
      <c r="O29" s="10">
        <f t="shared" ca="1" si="5"/>
        <v>0.2066666666666665</v>
      </c>
      <c r="P29" s="10">
        <f t="shared" ca="1" si="6"/>
        <v>889.66666666666697</v>
      </c>
      <c r="Q29" s="19">
        <f t="shared" ca="1" si="7"/>
        <v>7.0502472836268186</v>
      </c>
      <c r="R29" s="19">
        <f t="shared" ca="1" si="8"/>
        <v>1.4383046739547893</v>
      </c>
      <c r="S29" s="19">
        <f t="shared" ca="1" si="9"/>
        <v>0.14793835585165449</v>
      </c>
      <c r="U29" s="10">
        <f t="shared" si="0"/>
        <v>3.0000000000000004</v>
      </c>
      <c r="V29" s="10">
        <f t="shared" si="1"/>
        <v>750</v>
      </c>
      <c r="W29" s="19">
        <f t="shared" si="10"/>
        <v>10.19</v>
      </c>
      <c r="X29" s="19" t="e">
        <f>0.5*$B$25*$B$29^2*EXP(-#REF!*U29/$B$27)</f>
        <v>#REF!</v>
      </c>
      <c r="Y29" s="19">
        <f t="shared" si="2"/>
        <v>25.601158355307131</v>
      </c>
      <c r="Z29" s="19">
        <f t="shared" si="3"/>
        <v>35.890740505923787</v>
      </c>
      <c r="AA29" s="2">
        <f t="shared" si="4"/>
        <v>0</v>
      </c>
    </row>
    <row r="30" spans="1:32" ht="14.4">
      <c r="A30" s="14"/>
      <c r="O30" s="10">
        <f t="shared" ca="1" si="5"/>
        <v>0.22044444444444428</v>
      </c>
      <c r="P30" s="10">
        <f t="shared" ca="1" si="6"/>
        <v>888.9777777777781</v>
      </c>
      <c r="Q30" s="19">
        <f t="shared" ca="1" si="7"/>
        <v>7.0633126687331202</v>
      </c>
      <c r="R30" s="19">
        <f t="shared" ca="1" si="8"/>
        <v>1.5356214262795567</v>
      </c>
      <c r="S30" s="19">
        <f t="shared" ca="1" si="9"/>
        <v>0.16842540231993552</v>
      </c>
      <c r="U30" s="10">
        <f t="shared" si="0"/>
        <v>3.2000000000000006</v>
      </c>
      <c r="V30" s="10">
        <f t="shared" si="1"/>
        <v>740</v>
      </c>
      <c r="W30" s="19">
        <f t="shared" si="10"/>
        <v>10.46027027027027</v>
      </c>
      <c r="X30" s="19" t="e">
        <f>0.5*$B$25*$B$29^2*EXP(-#REF!*U30/$B$27)</f>
        <v>#REF!</v>
      </c>
      <c r="Y30" s="19">
        <f t="shared" si="2"/>
        <v>27.693212409361184</v>
      </c>
      <c r="Z30" s="19">
        <f t="shared" si="3"/>
        <v>41.220177582390619</v>
      </c>
      <c r="AA30" s="2">
        <f t="shared" si="4"/>
        <v>0</v>
      </c>
    </row>
    <row r="31" spans="1:32" ht="14.4">
      <c r="A31" s="13" t="s">
        <v>9</v>
      </c>
      <c r="B31" s="1">
        <v>9.81</v>
      </c>
      <c r="C31" s="5" t="s">
        <v>1</v>
      </c>
      <c r="O31" s="10">
        <f t="shared" ca="1" si="5"/>
        <v>0.23422222222222205</v>
      </c>
      <c r="P31" s="10">
        <f t="shared" ca="1" si="6"/>
        <v>888.28888888888923</v>
      </c>
      <c r="Q31" s="19">
        <f t="shared" ca="1" si="7"/>
        <v>7.0763983188652286</v>
      </c>
      <c r="R31" s="19">
        <f t="shared" ca="1" si="8"/>
        <v>1.6331184697839221</v>
      </c>
      <c r="S31" s="19">
        <f t="shared" ca="1" si="9"/>
        <v>0.19025449938170613</v>
      </c>
      <c r="U31" s="10">
        <f t="shared" si="0"/>
        <v>3.4000000000000008</v>
      </c>
      <c r="V31" s="10">
        <f t="shared" si="1"/>
        <v>730</v>
      </c>
      <c r="W31" s="19">
        <f t="shared" si="10"/>
        <v>10.73794520547945</v>
      </c>
      <c r="X31" s="19" t="e">
        <f>0.5*$B$25*$B$29^2*EXP(-#REF!*U31/$B$27)</f>
        <v>#REF!</v>
      </c>
      <c r="Y31" s="19">
        <f t="shared" si="2"/>
        <v>29.840801450457075</v>
      </c>
      <c r="Z31" s="19">
        <f t="shared" si="3"/>
        <v>46.973578968372443</v>
      </c>
      <c r="AA31" s="2">
        <f t="shared" si="4"/>
        <v>0</v>
      </c>
    </row>
    <row r="32" spans="1:32">
      <c r="O32" s="10">
        <f t="shared" ca="1" si="5"/>
        <v>0.24799999999999983</v>
      </c>
      <c r="P32" s="10">
        <f t="shared" ca="1" si="6"/>
        <v>887.60000000000036</v>
      </c>
      <c r="Q32" s="19">
        <f t="shared" ca="1" si="7"/>
        <v>7.0895042812077431</v>
      </c>
      <c r="R32" s="19">
        <f t="shared" ca="1" si="8"/>
        <v>1.7307960843250063</v>
      </c>
      <c r="S32" s="19">
        <f t="shared" ca="1" si="9"/>
        <v>0.21342813297667873</v>
      </c>
      <c r="U32" s="10">
        <f t="shared" si="0"/>
        <v>3.600000000000001</v>
      </c>
      <c r="V32" s="10">
        <f t="shared" si="1"/>
        <v>720</v>
      </c>
      <c r="W32" s="19">
        <f t="shared" si="10"/>
        <v>11.023333333333332</v>
      </c>
      <c r="X32" s="19" t="e">
        <f>0.5*$B$25*$B$29^2*EXP(-#REF!*U32/$B$27)</f>
        <v>#REF!</v>
      </c>
      <c r="Y32" s="19">
        <f t="shared" si="2"/>
        <v>32.04546811712374</v>
      </c>
      <c r="Z32" s="19">
        <f t="shared" si="3"/>
        <v>53.162205925130522</v>
      </c>
      <c r="AA32" s="2">
        <f t="shared" si="4"/>
        <v>0</v>
      </c>
    </row>
    <row r="33" spans="1:27">
      <c r="O33" s="10">
        <f t="shared" ca="1" si="5"/>
        <v>0.26177777777777761</v>
      </c>
      <c r="P33" s="10">
        <f t="shared" ca="1" si="6"/>
        <v>886.9111111111115</v>
      </c>
      <c r="Q33" s="19">
        <f t="shared" ca="1" si="7"/>
        <v>7.1026306030918729</v>
      </c>
      <c r="R33" s="19">
        <f t="shared" ca="1" si="8"/>
        <v>1.8286545504120497</v>
      </c>
      <c r="S33" s="19">
        <f t="shared" ca="1" si="9"/>
        <v>0.23794879290486731</v>
      </c>
      <c r="U33" s="10">
        <f t="shared" si="0"/>
        <v>3.8000000000000012</v>
      </c>
      <c r="V33" s="10">
        <f t="shared" si="1"/>
        <v>710</v>
      </c>
      <c r="W33" s="19">
        <f t="shared" si="10"/>
        <v>11.31676056338028</v>
      </c>
      <c r="X33" s="19" t="e">
        <f>0.5*$B$25*$B$29^2*EXP(-#REF!*U33/$B$27)</f>
        <v>#REF!</v>
      </c>
      <c r="Y33" s="19">
        <f t="shared" si="2"/>
        <v>34.308820229799792</v>
      </c>
      <c r="Z33" s="19">
        <f t="shared" si="3"/>
        <v>59.797634759822877</v>
      </c>
      <c r="AA33" s="2">
        <f t="shared" si="4"/>
        <v>0</v>
      </c>
    </row>
    <row r="34" spans="1:27">
      <c r="A34" s="3" t="s">
        <v>8</v>
      </c>
      <c r="B34" s="1">
        <f>B23*B29</f>
        <v>15000</v>
      </c>
      <c r="C34" s="5" t="s">
        <v>13</v>
      </c>
      <c r="O34" s="10">
        <f t="shared" ca="1" si="5"/>
        <v>0.27555555555555539</v>
      </c>
      <c r="P34" s="10">
        <f t="shared" ca="1" si="6"/>
        <v>886.22222222222263</v>
      </c>
      <c r="Q34" s="19">
        <f t="shared" ca="1" si="7"/>
        <v>7.1157773319959805</v>
      </c>
      <c r="R34" s="19">
        <f t="shared" ca="1" si="8"/>
        <v>1.9266941492084386</v>
      </c>
      <c r="S34" s="19">
        <f t="shared" ca="1" si="9"/>
        <v>0.2638189728355862</v>
      </c>
      <c r="U34" s="10">
        <f t="shared" si="0"/>
        <v>4.0000000000000009</v>
      </c>
      <c r="V34" s="10">
        <f t="shared" si="1"/>
        <v>700</v>
      </c>
      <c r="W34" s="19">
        <f t="shared" si="10"/>
        <v>-9.81</v>
      </c>
      <c r="X34" s="19" t="e">
        <f>0.5*$B$25*$B$29^2*EXP(-#REF!*U34/$B$27)</f>
        <v>#REF!</v>
      </c>
      <c r="Y34" s="19">
        <f t="shared" si="2"/>
        <v>32.346820229799789</v>
      </c>
      <c r="Z34" s="19">
        <f t="shared" si="3"/>
        <v>66.463198805782838</v>
      </c>
      <c r="AA34" s="2">
        <f t="shared" si="4"/>
        <v>0</v>
      </c>
    </row>
    <row r="35" spans="1:27" ht="16.2">
      <c r="A35" s="3" t="s">
        <v>12</v>
      </c>
      <c r="B35" s="1">
        <f>B25-B27</f>
        <v>700</v>
      </c>
      <c r="C35" s="5" t="s">
        <v>14</v>
      </c>
      <c r="O35" s="10">
        <f t="shared" ca="1" si="5"/>
        <v>0.28933333333333316</v>
      </c>
      <c r="P35" s="10">
        <f t="shared" ca="1" si="6"/>
        <v>885.53333333333376</v>
      </c>
      <c r="Q35" s="19">
        <f t="shared" ca="1" si="7"/>
        <v>7.1289445155461788</v>
      </c>
      <c r="R35" s="19">
        <f t="shared" ca="1" si="8"/>
        <v>2.0249151625337416</v>
      </c>
      <c r="S35" s="19">
        <f t="shared" ca="1" si="9"/>
        <v>0.29104117031647675</v>
      </c>
      <c r="U35" s="10">
        <f t="shared" si="0"/>
        <v>4.2000000000000011</v>
      </c>
      <c r="V35" s="10">
        <f t="shared" si="1"/>
        <v>700</v>
      </c>
      <c r="W35" s="19">
        <f t="shared" si="10"/>
        <v>-9.81</v>
      </c>
      <c r="X35" s="19" t="e">
        <f>0.5*$B$25*$B$29^2*EXP(-#REF!*U35/$B$27)</f>
        <v>#REF!</v>
      </c>
      <c r="Y35" s="19">
        <f t="shared" si="2"/>
        <v>30.384820229799789</v>
      </c>
      <c r="Z35" s="19">
        <f t="shared" si="3"/>
        <v>72.736362851742797</v>
      </c>
      <c r="AA35" s="2">
        <f t="shared" si="4"/>
        <v>0</v>
      </c>
    </row>
    <row r="36" spans="1:27">
      <c r="A36" s="3"/>
      <c r="O36" s="10">
        <f t="shared" ca="1" si="5"/>
        <v>0.30311111111111094</v>
      </c>
      <c r="P36" s="10">
        <f t="shared" ca="1" si="6"/>
        <v>884.84444444444489</v>
      </c>
      <c r="Q36" s="19">
        <f t="shared" ca="1" si="7"/>
        <v>7.1421322015168922</v>
      </c>
      <c r="R36" s="19">
        <f t="shared" ca="1" si="8"/>
        <v>2.1233178728657518</v>
      </c>
      <c r="S36" s="19">
        <f t="shared" ca="1" si="9"/>
        <v>0.31961788678256214</v>
      </c>
      <c r="U36" s="10">
        <f t="shared" si="0"/>
        <v>4.4000000000000012</v>
      </c>
      <c r="V36" s="10">
        <f t="shared" si="1"/>
        <v>700</v>
      </c>
      <c r="W36" s="19">
        <f t="shared" si="10"/>
        <v>-9.81</v>
      </c>
      <c r="X36" s="19" t="e">
        <f>0.5*$B$25*$B$29^2*EXP(-#REF!*U36/$B$27)</f>
        <v>#REF!</v>
      </c>
      <c r="Y36" s="19">
        <f t="shared" si="2"/>
        <v>28.42282022979979</v>
      </c>
      <c r="Z36" s="19">
        <f t="shared" si="3"/>
        <v>78.617126897702747</v>
      </c>
      <c r="AA36" s="2">
        <f t="shared" si="4"/>
        <v>0</v>
      </c>
    </row>
    <row r="37" spans="1:27">
      <c r="A37" s="3"/>
      <c r="B37" s="6"/>
      <c r="O37" s="10">
        <f t="shared" ca="1" si="5"/>
        <v>0.31688888888888872</v>
      </c>
      <c r="P37" s="10">
        <f t="shared" ca="1" si="6"/>
        <v>884.15555555555602</v>
      </c>
      <c r="Q37" s="19">
        <f t="shared" ca="1" si="7"/>
        <v>7.1553404378314429</v>
      </c>
      <c r="R37" s="19">
        <f t="shared" ca="1" si="8"/>
        <v>2.2219025633425407</v>
      </c>
      <c r="S37" s="19">
        <f t="shared" ca="1" si="9"/>
        <v>0.34955162756533031</v>
      </c>
      <c r="U37" s="10">
        <f t="shared" si="0"/>
        <v>4.6000000000000014</v>
      </c>
      <c r="V37" s="10">
        <f t="shared" si="1"/>
        <v>700</v>
      </c>
      <c r="W37" s="19">
        <f t="shared" si="10"/>
        <v>-9.81</v>
      </c>
      <c r="X37" s="19" t="e">
        <f>0.5*$B$25*$B$29^2*EXP(-#REF!*U37/$B$27)</f>
        <v>#REF!</v>
      </c>
      <c r="Y37" s="19">
        <f t="shared" si="2"/>
        <v>26.46082022979979</v>
      </c>
      <c r="Z37" s="19">
        <f t="shared" si="3"/>
        <v>84.105490943662701</v>
      </c>
      <c r="AA37" s="2">
        <f t="shared" si="4"/>
        <v>0</v>
      </c>
    </row>
    <row r="38" spans="1:27">
      <c r="A38" s="3"/>
      <c r="B38" s="6"/>
      <c r="C38" s="5"/>
      <c r="O38" s="10">
        <f t="shared" ca="1" si="5"/>
        <v>0.3306666666666665</v>
      </c>
      <c r="P38" s="10">
        <f t="shared" ca="1" si="6"/>
        <v>883.46666666666715</v>
      </c>
      <c r="Q38" s="19">
        <f t="shared" ca="1" si="7"/>
        <v>7.1685692725626229</v>
      </c>
      <c r="R38" s="19">
        <f t="shared" ca="1" si="8"/>
        <v>2.3206695177645145</v>
      </c>
      <c r="S38" s="19">
        <f t="shared" ca="1" si="9"/>
        <v>0.38084490190184556</v>
      </c>
      <c r="U38" s="10">
        <f t="shared" si="0"/>
        <v>4.8000000000000016</v>
      </c>
      <c r="V38" s="10">
        <f t="shared" si="1"/>
        <v>700</v>
      </c>
      <c r="W38" s="19">
        <f t="shared" ref="W38:W40" si="11">IF(V38&gt;$B$35,$B$34/V38-$B$31,-$B$31)</f>
        <v>-9.81</v>
      </c>
      <c r="X38" s="19" t="e">
        <f>0.5*$B$25*$B$29^2*EXP(-#REF!*U38/$B$27)</f>
        <v>#REF!</v>
      </c>
      <c r="Y38" s="19">
        <f t="shared" si="2"/>
        <v>24.49882022979979</v>
      </c>
      <c r="Z38" s="19">
        <f t="shared" si="3"/>
        <v>89.201454989622661</v>
      </c>
      <c r="AA38" s="2">
        <f t="shared" si="4"/>
        <v>0</v>
      </c>
    </row>
    <row r="39" spans="1:27">
      <c r="A39" s="7"/>
      <c r="B39" s="6"/>
      <c r="C39" s="5"/>
      <c r="O39" s="10">
        <f t="shared" ca="1" si="5"/>
        <v>0.34444444444444428</v>
      </c>
      <c r="P39" s="10">
        <f t="shared" ca="1" si="6"/>
        <v>882.77777777777828</v>
      </c>
      <c r="Q39" s="19">
        <f t="shared" ca="1" si="7"/>
        <v>7.1818187539332801</v>
      </c>
      <c r="R39" s="19">
        <f t="shared" ca="1" si="8"/>
        <v>2.419619020596484</v>
      </c>
      <c r="S39" s="19">
        <f t="shared" ca="1" si="9"/>
        <v>0.41350022294388794</v>
      </c>
      <c r="U39" s="10">
        <f t="shared" si="0"/>
        <v>5.0000000000000018</v>
      </c>
      <c r="V39" s="10">
        <f t="shared" si="1"/>
        <v>700</v>
      </c>
      <c r="W39" s="19">
        <f t="shared" si="11"/>
        <v>-9.81</v>
      </c>
      <c r="X39" s="19" t="e">
        <f>0.5*$B$25*$B$29^2*EXP(-#REF!*U39/$B$27)</f>
        <v>#REF!</v>
      </c>
      <c r="Y39" s="19">
        <f t="shared" si="2"/>
        <v>22.53682022979979</v>
      </c>
      <c r="Z39" s="19">
        <f t="shared" si="3"/>
        <v>93.905019035582612</v>
      </c>
      <c r="AA39" s="2">
        <f t="shared" si="4"/>
        <v>0</v>
      </c>
    </row>
    <row r="40" spans="1:27">
      <c r="A40" s="3"/>
      <c r="B40" s="8"/>
      <c r="C40" s="5"/>
      <c r="O40" s="10">
        <f t="shared" ca="1" si="5"/>
        <v>0.35822222222222205</v>
      </c>
      <c r="P40" s="10">
        <f t="shared" ca="1" si="6"/>
        <v>882.08888888888941</v>
      </c>
      <c r="Q40" s="19">
        <f t="shared" ca="1" si="7"/>
        <v>7.1950889303169152</v>
      </c>
      <c r="R40" s="19">
        <f t="shared" ca="1" si="8"/>
        <v>2.5187513569697391</v>
      </c>
      <c r="S40" s="19">
        <f t="shared" ca="1" si="9"/>
        <v>0.44752010776712192</v>
      </c>
      <c r="U40" s="10">
        <f t="shared" si="0"/>
        <v>5.200000000000002</v>
      </c>
      <c r="V40" s="10">
        <f t="shared" si="1"/>
        <v>700</v>
      </c>
      <c r="W40" s="19">
        <f t="shared" si="11"/>
        <v>-9.81</v>
      </c>
      <c r="X40" s="19" t="e">
        <f>0.5*$B$25*$B$29^2*EXP(-#REF!*U40/$B$27)</f>
        <v>#REF!</v>
      </c>
      <c r="Y40" s="19">
        <f t="shared" si="2"/>
        <v>20.574820229799791</v>
      </c>
      <c r="Z40" s="19">
        <f t="shared" si="3"/>
        <v>98.216183081542567</v>
      </c>
      <c r="AA40" s="2">
        <f t="shared" si="4"/>
        <v>0</v>
      </c>
    </row>
    <row r="41" spans="1:27">
      <c r="A41" s="3"/>
      <c r="B41" s="8"/>
      <c r="C41" s="5"/>
      <c r="O41" s="10">
        <f t="shared" ca="1" si="5"/>
        <v>0.37199999999999983</v>
      </c>
      <c r="P41" s="10">
        <f t="shared" ca="1" si="6"/>
        <v>881.40000000000055</v>
      </c>
      <c r="Q41" s="19">
        <f ca="1">IF(P41&gt;$B$35,$B$34/P41-$B$31,-$B$31)</f>
        <v>7.2083798502382468</v>
      </c>
      <c r="R41" s="19">
        <f t="shared" ca="1" si="8"/>
        <v>2.6180668126841327</v>
      </c>
      <c r="S41" s="19">
        <f t="shared" ca="1" si="9"/>
        <v>0.48290707738029298</v>
      </c>
      <c r="U41" s="10">
        <f t="shared" si="0"/>
        <v>5.4000000000000021</v>
      </c>
      <c r="V41" s="10">
        <f t="shared" si="1"/>
        <v>700</v>
      </c>
      <c r="W41" s="19">
        <f>IF(V41&gt;$B$35,$B$34/V41-$B$31,-$B$31)</f>
        <v>-9.81</v>
      </c>
      <c r="X41" s="19" t="e">
        <f>0.5*$B$25*$B$29^2*EXP(-#REF!*U41/$B$27)</f>
        <v>#REF!</v>
      </c>
      <c r="Y41" s="19">
        <f t="shared" si="2"/>
        <v>18.612820229799791</v>
      </c>
      <c r="Z41" s="19">
        <f t="shared" si="3"/>
        <v>102.13494712750253</v>
      </c>
      <c r="AA41" s="2">
        <f t="shared" si="4"/>
        <v>0</v>
      </c>
    </row>
    <row r="42" spans="1:27">
      <c r="O42" s="10">
        <f t="shared" ca="1" si="5"/>
        <v>0.38577777777777761</v>
      </c>
      <c r="P42" s="10">
        <f t="shared" ca="1" si="6"/>
        <v>880.71111111111168</v>
      </c>
      <c r="Q42" s="19">
        <f t="shared" ref="Q42:Q105" ca="1" si="12">IF(P42&gt;$B$35,$B$34/P42-$B$31,-$B$31)</f>
        <v>7.2216915623738291</v>
      </c>
      <c r="R42" s="19">
        <f t="shared" ca="1" si="8"/>
        <v>2.7175656742101721</v>
      </c>
      <c r="S42" s="19">
        <f t="shared" ca="1" si="9"/>
        <v>0.51966365673445369</v>
      </c>
      <c r="U42" s="10">
        <f t="shared" si="0"/>
        <v>5.6000000000000023</v>
      </c>
      <c r="V42" s="10">
        <f t="shared" si="1"/>
        <v>700</v>
      </c>
      <c r="W42" s="19">
        <f t="shared" ref="W42:W105" si="13">IF(V42&gt;$B$35,$B$34/V42-$B$31,-$B$31)</f>
        <v>-9.81</v>
      </c>
      <c r="X42" s="19" t="e">
        <f>0.5*$B$25*$B$29^2*EXP(-#REF!*U42/$B$27)</f>
        <v>#REF!</v>
      </c>
      <c r="Y42" s="19">
        <f t="shared" si="2"/>
        <v>16.650820229799791</v>
      </c>
      <c r="Z42" s="19">
        <f t="shared" si="3"/>
        <v>105.66131117346248</v>
      </c>
      <c r="AA42" s="2">
        <f t="shared" si="4"/>
        <v>0</v>
      </c>
    </row>
    <row r="43" spans="1:27">
      <c r="O43" s="10">
        <f t="shared" ca="1" si="5"/>
        <v>0.39955555555555539</v>
      </c>
      <c r="P43" s="10">
        <f t="shared" ca="1" si="6"/>
        <v>880.02222222222281</v>
      </c>
      <c r="Q43" s="19">
        <f t="shared" ca="1" si="12"/>
        <v>7.2350241155526245</v>
      </c>
      <c r="R43" s="19">
        <f t="shared" ca="1" si="8"/>
        <v>2.8172482286911191</v>
      </c>
      <c r="S43" s="19">
        <f t="shared" ca="1" si="9"/>
        <v>0.5577923747322181</v>
      </c>
      <c r="U43" s="10">
        <f t="shared" si="0"/>
        <v>5.8000000000000025</v>
      </c>
      <c r="V43" s="10">
        <f t="shared" si="1"/>
        <v>700</v>
      </c>
      <c r="W43" s="19">
        <f t="shared" si="13"/>
        <v>-9.81</v>
      </c>
      <c r="X43" s="19" t="e">
        <f>0.5*$B$25*$B$29^2*EXP(-#REF!*U43/$B$27)</f>
        <v>#REF!</v>
      </c>
      <c r="Y43" s="19">
        <f t="shared" si="2"/>
        <v>14.688820229799791</v>
      </c>
      <c r="Z43" s="19">
        <f t="shared" si="3"/>
        <v>108.79527521942244</v>
      </c>
      <c r="AA43" s="2">
        <f t="shared" si="4"/>
        <v>0</v>
      </c>
    </row>
    <row r="44" spans="1:27">
      <c r="O44" s="10">
        <f t="shared" ca="1" si="5"/>
        <v>0.41333333333333316</v>
      </c>
      <c r="P44" s="10">
        <f t="shared" ca="1" si="6"/>
        <v>879.33333333333394</v>
      </c>
      <c r="Q44" s="19">
        <f t="shared" ca="1" si="12"/>
        <v>7.248377558756621</v>
      </c>
      <c r="R44" s="19">
        <f t="shared" ca="1" si="8"/>
        <v>2.9171147639450989</v>
      </c>
      <c r="S44" s="19">
        <f t="shared" ca="1" si="9"/>
        <v>0.59729576423704533</v>
      </c>
      <c r="U44" s="10">
        <f t="shared" si="0"/>
        <v>6.0000000000000027</v>
      </c>
      <c r="V44" s="10">
        <f t="shared" si="1"/>
        <v>700</v>
      </c>
      <c r="W44" s="19">
        <f t="shared" si="13"/>
        <v>-9.81</v>
      </c>
      <c r="X44" s="19" t="e">
        <f>0.5*$B$25*$B$29^2*EXP(-#REF!*U44/$B$27)</f>
        <v>#REF!</v>
      </c>
      <c r="Y44" s="19">
        <f t="shared" si="2"/>
        <v>12.726820229799792</v>
      </c>
      <c r="Z44" s="19">
        <f t="shared" si="3"/>
        <v>111.53683926538238</v>
      </c>
      <c r="AA44" s="2">
        <f t="shared" si="4"/>
        <v>0</v>
      </c>
    </row>
    <row r="45" spans="1:27">
      <c r="O45" s="10">
        <f t="shared" ca="1" si="5"/>
        <v>0.42711111111111094</v>
      </c>
      <c r="P45" s="10">
        <f t="shared" ca="1" si="6"/>
        <v>878.64444444444507</v>
      </c>
      <c r="Q45" s="19">
        <f t="shared" ca="1" si="12"/>
        <v>7.2617519411214122</v>
      </c>
      <c r="R45" s="19">
        <f t="shared" ca="1" si="8"/>
        <v>3.0171655684672163</v>
      </c>
      <c r="S45" s="19">
        <f t="shared" ca="1" si="9"/>
        <v>0.63817636208255235</v>
      </c>
      <c r="U45" s="10">
        <f t="shared" si="0"/>
        <v>6.2000000000000028</v>
      </c>
      <c r="V45" s="10">
        <f t="shared" si="1"/>
        <v>700</v>
      </c>
      <c r="W45" s="19">
        <f t="shared" si="13"/>
        <v>-9.81</v>
      </c>
      <c r="X45" s="19" t="e">
        <f>0.5*$B$25*$B$29^2*EXP(-#REF!*U45/$B$27)</f>
        <v>#REF!</v>
      </c>
      <c r="Y45" s="19">
        <f t="shared" si="2"/>
        <v>10.764820229799792</v>
      </c>
      <c r="Z45" s="19">
        <f t="shared" si="3"/>
        <v>113.88600331134234</v>
      </c>
      <c r="AA45" s="2">
        <f t="shared" si="4"/>
        <v>0</v>
      </c>
    </row>
    <row r="46" spans="1:27">
      <c r="O46" s="10">
        <f t="shared" ca="1" si="5"/>
        <v>0.44088888888888872</v>
      </c>
      <c r="P46" s="10">
        <f t="shared" ca="1" si="6"/>
        <v>877.9555555555562</v>
      </c>
      <c r="Q46" s="19">
        <f t="shared" ca="1" si="12"/>
        <v>7.2751473119368111</v>
      </c>
      <c r="R46" s="19">
        <f t="shared" ca="1" si="8"/>
        <v>3.1174009314316788</v>
      </c>
      <c r="S46" s="19">
        <f t="shared" ca="1" si="9"/>
        <v>0.68043670908185583</v>
      </c>
      <c r="U46" s="10">
        <f t="shared" si="0"/>
        <v>6.400000000000003</v>
      </c>
      <c r="V46" s="10">
        <f t="shared" si="1"/>
        <v>700</v>
      </c>
      <c r="W46" s="19">
        <f t="shared" si="13"/>
        <v>-9.81</v>
      </c>
      <c r="X46" s="19" t="e">
        <f>0.5*$B$25*$B$29^2*EXP(-#REF!*U46/$B$27)</f>
        <v>#REF!</v>
      </c>
      <c r="Y46" s="19">
        <f t="shared" si="2"/>
        <v>8.8028202297997922</v>
      </c>
      <c r="Z46" s="19">
        <f t="shared" si="3"/>
        <v>115.84276735730229</v>
      </c>
      <c r="AA46" s="2">
        <f t="shared" si="4"/>
        <v>0</v>
      </c>
    </row>
    <row r="47" spans="1:27">
      <c r="O47" s="10">
        <f t="shared" ca="1" si="5"/>
        <v>0.4546666666666665</v>
      </c>
      <c r="P47" s="10">
        <f t="shared" ca="1" si="6"/>
        <v>877.26666666666733</v>
      </c>
      <c r="Q47" s="19">
        <f t="shared" ca="1" si="12"/>
        <v>7.2885637206474509</v>
      </c>
      <c r="R47" s="19">
        <f t="shared" ca="1" si="8"/>
        <v>3.2178211426939325</v>
      </c>
      <c r="S47" s="19">
        <f t="shared" ca="1" si="9"/>
        <v>0.72407935003694335</v>
      </c>
      <c r="U47" s="10">
        <f t="shared" si="0"/>
        <v>6.6000000000000032</v>
      </c>
      <c r="V47" s="10">
        <f t="shared" si="1"/>
        <v>700</v>
      </c>
      <c r="W47" s="19">
        <f t="shared" si="13"/>
        <v>-9.81</v>
      </c>
      <c r="X47" s="19" t="e">
        <f>0.5*$B$25*$B$29^2*EXP(-#REF!*U47/$B$27)</f>
        <v>#REF!</v>
      </c>
      <c r="Y47" s="19">
        <f t="shared" si="2"/>
        <v>6.8408202297997924</v>
      </c>
      <c r="Z47" s="19">
        <f t="shared" si="3"/>
        <v>117.40713140326224</v>
      </c>
      <c r="AA47" s="2">
        <f t="shared" si="4"/>
        <v>0</v>
      </c>
    </row>
    <row r="48" spans="1:27">
      <c r="O48" s="10">
        <f t="shared" ca="1" si="5"/>
        <v>0.46844444444444427</v>
      </c>
      <c r="P48" s="10">
        <f t="shared" ca="1" si="6"/>
        <v>876.57777777777846</v>
      </c>
      <c r="Q48" s="19">
        <f t="shared" ca="1" si="12"/>
        <v>7.302001216853407</v>
      </c>
      <c r="R48" s="19">
        <f t="shared" ca="1" si="8"/>
        <v>3.3184264927928018</v>
      </c>
      <c r="S48" s="19">
        <f t="shared" ca="1" si="9"/>
        <v>0.76910683374807409</v>
      </c>
      <c r="U48" s="10">
        <f t="shared" si="0"/>
        <v>6.8000000000000034</v>
      </c>
      <c r="V48" s="10">
        <f t="shared" si="1"/>
        <v>700</v>
      </c>
      <c r="W48" s="19">
        <f t="shared" si="13"/>
        <v>-9.81</v>
      </c>
      <c r="X48" s="19" t="e">
        <f>0.5*$B$25*$B$29^2*EXP(-#REF!*U48/$B$27)</f>
        <v>#REF!</v>
      </c>
      <c r="Y48" s="19">
        <f t="shared" si="2"/>
        <v>4.8788202297997927</v>
      </c>
      <c r="Z48" s="19">
        <f t="shared" si="3"/>
        <v>118.57909544922219</v>
      </c>
      <c r="AA48" s="2">
        <f t="shared" si="4"/>
        <v>0</v>
      </c>
    </row>
    <row r="49" spans="15:27">
      <c r="O49" s="10">
        <f t="shared" ca="1" si="5"/>
        <v>0.48222222222222205</v>
      </c>
      <c r="P49" s="10">
        <f t="shared" ca="1" si="6"/>
        <v>875.8888888888896</v>
      </c>
      <c r="Q49" s="19">
        <f t="shared" ca="1" si="12"/>
        <v>7.3154598503107824</v>
      </c>
      <c r="R49" s="19">
        <f t="shared" ca="1" si="8"/>
        <v>3.4192172729526393</v>
      </c>
      <c r="S49" s="19">
        <f t="shared" ca="1" si="9"/>
        <v>0.8155217130232093</v>
      </c>
      <c r="U49" s="10">
        <f t="shared" si="0"/>
        <v>7.0000000000000036</v>
      </c>
      <c r="V49" s="10">
        <f t="shared" si="1"/>
        <v>700</v>
      </c>
      <c r="W49" s="19">
        <f t="shared" si="13"/>
        <v>-9.81</v>
      </c>
      <c r="X49" s="19" t="e">
        <f>0.5*$B$25*$B$29^2*EXP(-#REF!*U49/$B$27)</f>
        <v>#REF!</v>
      </c>
      <c r="Y49" s="19">
        <f t="shared" si="2"/>
        <v>2.9168202297997925</v>
      </c>
      <c r="Z49" s="19">
        <f t="shared" si="3"/>
        <v>119.35865949518215</v>
      </c>
      <c r="AA49" s="2">
        <f t="shared" si="4"/>
        <v>0</v>
      </c>
    </row>
    <row r="50" spans="15:27">
      <c r="O50" s="10">
        <f t="shared" ca="1" si="5"/>
        <v>0.49599999999999983</v>
      </c>
      <c r="P50" s="10">
        <f t="shared" ca="1" si="6"/>
        <v>875.20000000000073</v>
      </c>
      <c r="Q50" s="19">
        <f t="shared" ca="1" si="12"/>
        <v>7.3289396709323444</v>
      </c>
      <c r="R50" s="19">
        <f t="shared" ca="1" si="8"/>
        <v>3.520193775085485</v>
      </c>
      <c r="S50" s="19">
        <f t="shared" ca="1" si="9"/>
        <v>0.86332654468747183</v>
      </c>
      <c r="U50" s="10">
        <f t="shared" si="0"/>
        <v>7.2000000000000037</v>
      </c>
      <c r="V50" s="10">
        <f t="shared" si="1"/>
        <v>700</v>
      </c>
      <c r="W50" s="19">
        <f t="shared" si="13"/>
        <v>-9.81</v>
      </c>
      <c r="X50" s="19" t="e">
        <f>0.5*$B$25*$B$29^2*EXP(-#REF!*U50/$B$27)</f>
        <v>#REF!</v>
      </c>
      <c r="Y50" s="19">
        <f t="shared" si="2"/>
        <v>0.95482022979979231</v>
      </c>
      <c r="Z50" s="19">
        <f t="shared" si="3"/>
        <v>119.7458235411421</v>
      </c>
      <c r="AA50" s="2">
        <f t="shared" si="4"/>
        <v>0</v>
      </c>
    </row>
    <row r="51" spans="15:27">
      <c r="O51" s="10">
        <f t="shared" ca="1" si="5"/>
        <v>0.50977777777777755</v>
      </c>
      <c r="P51" s="10">
        <f t="shared" ca="1" si="6"/>
        <v>874.51111111111186</v>
      </c>
      <c r="Q51" s="19">
        <f t="shared" ca="1" si="12"/>
        <v>7.3424407287881319</v>
      </c>
      <c r="R51" s="19">
        <f t="shared" ca="1" si="8"/>
        <v>3.6213562917932327</v>
      </c>
      <c r="S51" s="19">
        <f t="shared" ca="1" si="9"/>
        <v>0.91252388959263631</v>
      </c>
      <c r="U51" s="10">
        <f t="shared" si="0"/>
        <v>7.4000000000000039</v>
      </c>
      <c r="V51" s="10">
        <f t="shared" si="1"/>
        <v>700</v>
      </c>
      <c r="W51" s="19">
        <f t="shared" si="13"/>
        <v>-9.81</v>
      </c>
      <c r="X51" s="19" t="e">
        <f>0.5*$B$25*$B$29^2*EXP(-#REF!*U51/$B$27)</f>
        <v>#REF!</v>
      </c>
      <c r="Y51" s="19">
        <f t="shared" si="2"/>
        <v>-1.0071797702002079</v>
      </c>
      <c r="Z51" s="19">
        <f t="shared" si="3"/>
        <v>119.74058758710206</v>
      </c>
      <c r="AA51" s="2">
        <f t="shared" si="4"/>
        <v>0</v>
      </c>
    </row>
    <row r="52" spans="15:27">
      <c r="O52" s="10">
        <f t="shared" ca="1" si="5"/>
        <v>0.52355555555555533</v>
      </c>
      <c r="P52" s="10">
        <f t="shared" ca="1" si="6"/>
        <v>873.82222222222299</v>
      </c>
      <c r="Q52" s="19">
        <f t="shared" ca="1" si="12"/>
        <v>7.355963074106084</v>
      </c>
      <c r="R52" s="19">
        <f t="shared" ca="1" si="8"/>
        <v>3.7227051163698053</v>
      </c>
      <c r="S52" s="19">
        <f t="shared" ca="1" si="9"/>
        <v>0.96311631262664832</v>
      </c>
      <c r="U52" s="10">
        <f t="shared" si="0"/>
        <v>7.6000000000000041</v>
      </c>
      <c r="V52" s="10">
        <f t="shared" si="1"/>
        <v>700</v>
      </c>
      <c r="W52" s="19">
        <f t="shared" si="13"/>
        <v>-9.81</v>
      </c>
      <c r="X52" s="19" t="e">
        <f>0.5*$B$25*$B$29^2*EXP(-#REF!*U52/$B$27)</f>
        <v>#REF!</v>
      </c>
      <c r="Y52" s="19">
        <f t="shared" si="2"/>
        <v>-2.9691797702002081</v>
      </c>
      <c r="Z52" s="19">
        <f t="shared" si="3"/>
        <v>119.34295163306201</v>
      </c>
      <c r="AA52" s="2">
        <f t="shared" si="4"/>
        <v>0</v>
      </c>
    </row>
    <row r="53" spans="15:27">
      <c r="O53" s="10">
        <f t="shared" ca="1" si="5"/>
        <v>0.53733333333333311</v>
      </c>
      <c r="P53" s="10">
        <f t="shared" ca="1" si="6"/>
        <v>873.13333333333412</v>
      </c>
      <c r="Q53" s="19">
        <f t="shared" ca="1" si="12"/>
        <v>7.3695067572726405</v>
      </c>
      <c r="R53" s="19">
        <f t="shared" ca="1" si="8"/>
        <v>3.8242405428033392</v>
      </c>
      <c r="S53" s="19">
        <f t="shared" ca="1" si="9"/>
        <v>1.0151063827231743</v>
      </c>
      <c r="U53" s="10">
        <f t="shared" si="0"/>
        <v>7.8000000000000043</v>
      </c>
      <c r="V53" s="10">
        <f t="shared" si="1"/>
        <v>700</v>
      </c>
      <c r="W53" s="19">
        <f t="shared" si="13"/>
        <v>-9.81</v>
      </c>
      <c r="X53" s="19" t="e">
        <f>0.5*$B$25*$B$29^2*EXP(-#REF!*U53/$B$27)</f>
        <v>#REF!</v>
      </c>
      <c r="Y53" s="19">
        <f t="shared" si="2"/>
        <v>-4.9311797702002078</v>
      </c>
      <c r="Z53" s="19">
        <f t="shared" si="3"/>
        <v>118.55291567902196</v>
      </c>
      <c r="AA53" s="2">
        <f t="shared" si="4"/>
        <v>0</v>
      </c>
    </row>
    <row r="54" spans="15:27">
      <c r="O54" s="10">
        <f t="shared" ca="1" si="5"/>
        <v>0.55111111111111089</v>
      </c>
      <c r="P54" s="10">
        <f t="shared" ca="1" si="6"/>
        <v>872.44444444444525</v>
      </c>
      <c r="Q54" s="19">
        <f t="shared" ca="1" si="12"/>
        <v>7.383071828833403</v>
      </c>
      <c r="R54" s="19">
        <f t="shared" ca="1" si="8"/>
        <v>3.9259628657783772</v>
      </c>
      <c r="S54" s="19">
        <f t="shared" ca="1" si="9"/>
        <v>1.0684966728711816</v>
      </c>
      <c r="U54" s="10">
        <f t="shared" si="0"/>
        <v>8.0000000000000036</v>
      </c>
      <c r="V54" s="10">
        <f t="shared" si="1"/>
        <v>700</v>
      </c>
      <c r="W54" s="19">
        <f t="shared" si="13"/>
        <v>-9.81</v>
      </c>
      <c r="X54" s="19" t="e">
        <f>0.5*$B$25*$B$29^2*EXP(-#REF!*U54/$B$27)</f>
        <v>#REF!</v>
      </c>
      <c r="Y54" s="19">
        <f t="shared" si="2"/>
        <v>-6.8931797702002076</v>
      </c>
      <c r="Z54" s="19">
        <f t="shared" si="3"/>
        <v>117.37047972498192</v>
      </c>
      <c r="AA54" s="2">
        <f t="shared" si="4"/>
        <v>0</v>
      </c>
    </row>
    <row r="55" spans="15:27">
      <c r="O55" s="10">
        <f t="shared" ca="1" si="5"/>
        <v>0.56488888888888866</v>
      </c>
      <c r="P55" s="10">
        <f t="shared" ca="1" si="6"/>
        <v>871.75555555555638</v>
      </c>
      <c r="Q55" s="19">
        <f t="shared" ca="1" si="12"/>
        <v>7.3966583394937242</v>
      </c>
      <c r="R55" s="19">
        <f t="shared" ca="1" si="8"/>
        <v>4.0278723806780681</v>
      </c>
      <c r="S55" s="19">
        <f t="shared" ca="1" si="9"/>
        <v>1.1232897601245482</v>
      </c>
      <c r="U55" s="10">
        <f t="shared" si="0"/>
        <v>8.2000000000000028</v>
      </c>
      <c r="V55" s="10">
        <f t="shared" si="1"/>
        <v>700</v>
      </c>
      <c r="W55" s="19">
        <f t="shared" si="13"/>
        <v>-9.81</v>
      </c>
      <c r="X55" s="19" t="e">
        <f>0.5*$B$25*$B$29^2*EXP(-#REF!*U55/$B$27)</f>
        <v>#REF!</v>
      </c>
      <c r="Y55" s="19">
        <f t="shared" si="2"/>
        <v>-8.8551797702002073</v>
      </c>
      <c r="Z55" s="19">
        <f t="shared" si="3"/>
        <v>115.79564377094188</v>
      </c>
      <c r="AA55" s="2">
        <f t="shared" si="4"/>
        <v>0</v>
      </c>
    </row>
    <row r="56" spans="15:27">
      <c r="O56" s="10">
        <f t="shared" ca="1" si="5"/>
        <v>0.57866666666666644</v>
      </c>
      <c r="P56" s="10">
        <f t="shared" ca="1" si="6"/>
        <v>871.06666666666752</v>
      </c>
      <c r="Q56" s="19">
        <f t="shared" ca="1" si="12"/>
        <v>7.4102663401193762</v>
      </c>
      <c r="R56" s="19">
        <f t="shared" ca="1" si="8"/>
        <v>4.1299693835863795</v>
      </c>
      <c r="S56" s="19">
        <f t="shared" ca="1" si="9"/>
        <v>1.1794882256117032</v>
      </c>
      <c r="U56" s="10">
        <f t="shared" si="0"/>
        <v>8.4000000000000021</v>
      </c>
      <c r="V56" s="10">
        <f t="shared" si="1"/>
        <v>700</v>
      </c>
      <c r="W56" s="19">
        <f t="shared" si="13"/>
        <v>-9.81</v>
      </c>
      <c r="X56" s="19" t="e">
        <f>0.5*$B$25*$B$29^2*EXP(-#REF!*U56/$B$27)</f>
        <v>#REF!</v>
      </c>
      <c r="Y56" s="19">
        <f t="shared" si="2"/>
        <v>-10.817179770200207</v>
      </c>
      <c r="Z56" s="19">
        <f t="shared" si="3"/>
        <v>113.82840781690183</v>
      </c>
      <c r="AA56" s="2">
        <f t="shared" si="4"/>
        <v>0</v>
      </c>
    </row>
    <row r="57" spans="15:27">
      <c r="O57" s="10">
        <f t="shared" ca="1" si="5"/>
        <v>0.59244444444444422</v>
      </c>
      <c r="P57" s="10">
        <f t="shared" ca="1" si="6"/>
        <v>870.37777777777865</v>
      </c>
      <c r="Q57" s="19">
        <f t="shared" ca="1" si="12"/>
        <v>7.4238958817371579</v>
      </c>
      <c r="R57" s="19">
        <f t="shared" ca="1" si="8"/>
        <v>4.2322541712903137</v>
      </c>
      <c r="S57" s="19">
        <f t="shared" ca="1" si="9"/>
        <v>1.2370946545452983</v>
      </c>
      <c r="U57" s="10">
        <f t="shared" si="0"/>
        <v>8.6000000000000014</v>
      </c>
      <c r="V57" s="10">
        <f t="shared" si="1"/>
        <v>700</v>
      </c>
      <c r="W57" s="19">
        <f t="shared" si="13"/>
        <v>-9.81</v>
      </c>
      <c r="X57" s="19" t="e">
        <f>0.5*$B$25*$B$29^2*EXP(-#REF!*U57/$B$27)</f>
        <v>#REF!</v>
      </c>
      <c r="Y57" s="19">
        <f t="shared" si="2"/>
        <v>-12.779179770200207</v>
      </c>
      <c r="Z57" s="19">
        <f t="shared" si="3"/>
        <v>111.46877186286179</v>
      </c>
      <c r="AA57" s="2">
        <f t="shared" si="4"/>
        <v>0</v>
      </c>
    </row>
    <row r="58" spans="15:27">
      <c r="O58" s="10">
        <f t="shared" ca="1" si="5"/>
        <v>0.606222222222222</v>
      </c>
      <c r="P58" s="10">
        <f t="shared" ca="1" si="6"/>
        <v>869.68888888888978</v>
      </c>
      <c r="Q58" s="19">
        <f t="shared" ca="1" si="12"/>
        <v>7.4375470155355519</v>
      </c>
      <c r="R58" s="19">
        <f t="shared" ca="1" si="8"/>
        <v>4.3347270412821368</v>
      </c>
      <c r="S58" s="19">
        <f t="shared" ca="1" si="9"/>
        <v>1.2961116362319085</v>
      </c>
      <c r="U58" s="10">
        <f t="shared" si="0"/>
        <v>8.8000000000000007</v>
      </c>
      <c r="V58" s="10">
        <f t="shared" si="1"/>
        <v>700</v>
      </c>
      <c r="W58" s="19">
        <f t="shared" si="13"/>
        <v>-9.81</v>
      </c>
      <c r="X58" s="19" t="e">
        <f>0.5*$B$25*$B$29^2*EXP(-#REF!*U58/$B$27)</f>
        <v>#REF!</v>
      </c>
      <c r="Y58" s="19">
        <f t="shared" si="2"/>
        <v>-14.741179770200207</v>
      </c>
      <c r="Z58" s="19">
        <f t="shared" si="3"/>
        <v>108.71673590882173</v>
      </c>
      <c r="AA58" s="2">
        <f t="shared" si="4"/>
        <v>0</v>
      </c>
    </row>
    <row r="59" spans="15:27">
      <c r="O59" s="10">
        <f t="shared" ca="1" si="5"/>
        <v>0.61999999999999977</v>
      </c>
      <c r="P59" s="10">
        <f t="shared" ca="1" si="6"/>
        <v>869.00000000000091</v>
      </c>
      <c r="Q59" s="19">
        <f t="shared" ca="1" si="12"/>
        <v>7.4512197928653432</v>
      </c>
      <c r="R59" s="19">
        <f t="shared" ca="1" si="8"/>
        <v>4.4373882917616152</v>
      </c>
      <c r="S59" s="19">
        <f t="shared" ca="1" si="9"/>
        <v>1.3565417640817654</v>
      </c>
      <c r="U59" s="10">
        <f t="shared" si="0"/>
        <v>9</v>
      </c>
      <c r="V59" s="10">
        <f t="shared" si="1"/>
        <v>700</v>
      </c>
      <c r="W59" s="19">
        <f t="shared" si="13"/>
        <v>-9.81</v>
      </c>
      <c r="X59" s="19" t="e">
        <f>0.5*$B$25*$B$29^2*EXP(-#REF!*U59/$B$27)</f>
        <v>#REF!</v>
      </c>
      <c r="Y59" s="19">
        <f t="shared" si="2"/>
        <v>-16.703179770200208</v>
      </c>
      <c r="Z59" s="19">
        <f t="shared" si="3"/>
        <v>105.57229995478168</v>
      </c>
      <c r="AA59" s="2">
        <f t="shared" si="4"/>
        <v>0</v>
      </c>
    </row>
    <row r="60" spans="15:27">
      <c r="O60" s="10">
        <f t="shared" ca="1" si="5"/>
        <v>0.63377777777777755</v>
      </c>
      <c r="P60" s="10">
        <f t="shared" ca="1" si="6"/>
        <v>868.31111111111204</v>
      </c>
      <c r="Q60" s="19">
        <f t="shared" ca="1" si="12"/>
        <v>7.464914265240294</v>
      </c>
      <c r="R60" s="19">
        <f t="shared" ca="1" si="8"/>
        <v>4.5402382216382593</v>
      </c>
      <c r="S60" s="19">
        <f t="shared" ca="1" si="9"/>
        <v>1.4183876356185201</v>
      </c>
      <c r="U60" s="10">
        <f t="shared" si="0"/>
        <v>9.1999999999999993</v>
      </c>
      <c r="V60" s="10">
        <f t="shared" si="1"/>
        <v>700</v>
      </c>
      <c r="W60" s="19">
        <f t="shared" si="13"/>
        <v>-9.81</v>
      </c>
      <c r="X60" s="19" t="e">
        <f>0.5*$B$25*$B$29^2*EXP(-#REF!*U60/$B$27)</f>
        <v>#REF!</v>
      </c>
      <c r="Y60" s="19">
        <f t="shared" si="2"/>
        <v>-18.665179770200208</v>
      </c>
      <c r="Z60" s="19">
        <f t="shared" si="3"/>
        <v>102.03546400074164</v>
      </c>
      <c r="AA60" s="2">
        <f t="shared" si="4"/>
        <v>0</v>
      </c>
    </row>
    <row r="61" spans="15:27">
      <c r="O61" s="10">
        <f t="shared" ca="1" si="5"/>
        <v>0.64755555555555533</v>
      </c>
      <c r="P61" s="10">
        <f t="shared" ca="1" si="6"/>
        <v>867.62222222222317</v>
      </c>
      <c r="Q61" s="19">
        <f t="shared" ca="1" si="12"/>
        <v>7.4786304843377618</v>
      </c>
      <c r="R61" s="19">
        <f t="shared" ca="1" si="8"/>
        <v>4.6432771305335798</v>
      </c>
      <c r="S61" s="19">
        <f t="shared" ca="1" si="9"/>
        <v>1.481651852489037</v>
      </c>
      <c r="U61" s="10">
        <f t="shared" si="0"/>
        <v>9.3999999999999986</v>
      </c>
      <c r="V61" s="10">
        <f t="shared" si="1"/>
        <v>700</v>
      </c>
      <c r="W61" s="19">
        <f t="shared" si="13"/>
        <v>-9.81</v>
      </c>
      <c r="X61" s="19" t="e">
        <f>0.5*$B$25*$B$29^2*EXP(-#REF!*U61/$B$27)</f>
        <v>#REF!</v>
      </c>
      <c r="Y61" s="19">
        <f t="shared" si="2"/>
        <v>-20.627179770200208</v>
      </c>
      <c r="Z61" s="19">
        <f t="shared" si="3"/>
        <v>98.106228046701588</v>
      </c>
      <c r="AA61" s="2">
        <f t="shared" si="4"/>
        <v>0</v>
      </c>
    </row>
    <row r="62" spans="15:27">
      <c r="O62" s="10">
        <f t="shared" ca="1" si="5"/>
        <v>0.66133333333333311</v>
      </c>
      <c r="P62" s="10">
        <f t="shared" ca="1" si="6"/>
        <v>866.9333333333343</v>
      </c>
      <c r="Q62" s="19">
        <f t="shared" ca="1" si="12"/>
        <v>7.4923685019993638</v>
      </c>
      <c r="R62" s="19">
        <f t="shared" ca="1" si="8"/>
        <v>4.746505318783349</v>
      </c>
      <c r="S62" s="19">
        <f t="shared" ca="1" si="9"/>
        <v>1.5463370204732201</v>
      </c>
      <c r="U62" s="10">
        <f t="shared" si="0"/>
        <v>9.5999999999999979</v>
      </c>
      <c r="V62" s="10">
        <f t="shared" si="1"/>
        <v>700</v>
      </c>
      <c r="W62" s="19">
        <f t="shared" si="13"/>
        <v>-9.81</v>
      </c>
      <c r="X62" s="19" t="e">
        <f>0.5*$B$25*$B$29^2*EXP(-#REF!*U62/$B$27)</f>
        <v>#REF!</v>
      </c>
      <c r="Y62" s="19">
        <f t="shared" si="2"/>
        <v>-22.589179770200207</v>
      </c>
      <c r="Z62" s="19">
        <f t="shared" si="3"/>
        <v>93.784592092661541</v>
      </c>
      <c r="AA62" s="2">
        <f t="shared" si="4"/>
        <v>0</v>
      </c>
    </row>
    <row r="63" spans="15:27">
      <c r="O63" s="10">
        <f t="shared" ca="1" si="5"/>
        <v>0.67511111111111088</v>
      </c>
      <c r="P63" s="10">
        <f t="shared" ca="1" si="6"/>
        <v>866.24444444444543</v>
      </c>
      <c r="Q63" s="19">
        <f t="shared" ca="1" si="12"/>
        <v>7.5061283702316306</v>
      </c>
      <c r="R63" s="19">
        <f t="shared" ca="1" si="8"/>
        <v>4.8499230874398735</v>
      </c>
      <c r="S63" s="19">
        <f t="shared" ca="1" si="9"/>
        <v>1.6124457494938689</v>
      </c>
      <c r="U63" s="10">
        <f t="shared" si="0"/>
        <v>9.7999999999999972</v>
      </c>
      <c r="V63" s="10">
        <f t="shared" si="1"/>
        <v>700</v>
      </c>
      <c r="W63" s="19">
        <f t="shared" si="13"/>
        <v>-9.81</v>
      </c>
      <c r="X63" s="19" t="e">
        <f>0.5*$B$25*$B$29^2*EXP(-#REF!*U63/$B$27)</f>
        <v>#REF!</v>
      </c>
      <c r="Y63" s="19">
        <f t="shared" si="2"/>
        <v>-24.551179770200207</v>
      </c>
      <c r="Z63" s="19">
        <f t="shared" si="3"/>
        <v>89.070556138621498</v>
      </c>
      <c r="AA63" s="2">
        <f t="shared" si="4"/>
        <v>0</v>
      </c>
    </row>
    <row r="64" spans="15:27">
      <c r="O64" s="10">
        <f t="shared" ca="1" si="5"/>
        <v>0.68888888888888866</v>
      </c>
      <c r="P64" s="10">
        <f t="shared" ca="1" si="6"/>
        <v>865.55555555555657</v>
      </c>
      <c r="Q64" s="19">
        <f t="shared" ca="1" si="12"/>
        <v>7.5199101412066529</v>
      </c>
      <c r="R64" s="19">
        <f t="shared" ca="1" si="8"/>
        <v>4.9535307382742761</v>
      </c>
      <c r="S64" s="19">
        <f t="shared" ca="1" si="9"/>
        <v>1.6799806536265662</v>
      </c>
      <c r="U64" s="10">
        <f t="shared" si="0"/>
        <v>9.9999999999999964</v>
      </c>
      <c r="V64" s="10">
        <f t="shared" si="1"/>
        <v>700</v>
      </c>
      <c r="W64" s="19">
        <f t="shared" si="13"/>
        <v>-9.81</v>
      </c>
      <c r="X64" s="19" t="e">
        <f>0.5*$B$25*$B$29^2*EXP(-#REF!*U64/$B$27)</f>
        <v>#REF!</v>
      </c>
      <c r="Y64" s="19">
        <f t="shared" si="2"/>
        <v>-26.513179770200207</v>
      </c>
      <c r="Z64" s="19">
        <f t="shared" si="3"/>
        <v>83.964120184581446</v>
      </c>
      <c r="AA64" s="2">
        <f t="shared" si="4"/>
        <v>0</v>
      </c>
    </row>
    <row r="65" spans="15:27">
      <c r="O65" s="10">
        <f t="shared" ca="1" si="5"/>
        <v>0.70266666666666644</v>
      </c>
      <c r="P65" s="10">
        <f t="shared" ca="1" si="6"/>
        <v>864.8666666666677</v>
      </c>
      <c r="Q65" s="19">
        <f t="shared" ca="1" si="12"/>
        <v>7.5337138672627564</v>
      </c>
      <c r="R65" s="19">
        <f t="shared" ca="1" si="8"/>
        <v>5.0573285737787854</v>
      </c>
      <c r="S65" s="19">
        <f t="shared" ca="1" si="9"/>
        <v>1.7489443511095983</v>
      </c>
      <c r="U65" s="10">
        <f t="shared" si="0"/>
        <v>10.199999999999996</v>
      </c>
      <c r="V65" s="10">
        <f t="shared" si="1"/>
        <v>700</v>
      </c>
      <c r="W65" s="19">
        <f t="shared" si="13"/>
        <v>-9.81</v>
      </c>
      <c r="X65" s="19" t="e">
        <f>0.5*$B$25*$B$29^2*EXP(-#REF!*U65/$B$27)</f>
        <v>#REF!</v>
      </c>
      <c r="Y65" s="19">
        <f t="shared" si="2"/>
        <v>-28.475179770200207</v>
      </c>
      <c r="Z65" s="19">
        <f t="shared" si="3"/>
        <v>78.4652842305414</v>
      </c>
      <c r="AA65" s="2">
        <f t="shared" si="4"/>
        <v>0</v>
      </c>
    </row>
    <row r="66" spans="15:27">
      <c r="O66" s="10">
        <f t="shared" ca="1" si="5"/>
        <v>0.71644444444444422</v>
      </c>
      <c r="P66" s="10">
        <f t="shared" ca="1" si="6"/>
        <v>864.17777777777883</v>
      </c>
      <c r="Q66" s="19">
        <f t="shared" ca="1" si="12"/>
        <v>7.5475396009051412</v>
      </c>
      <c r="R66" s="19">
        <f t="shared" ca="1" si="8"/>
        <v>5.1613168971690335</v>
      </c>
      <c r="S66" s="19">
        <f t="shared" ca="1" si="9"/>
        <v>1.8193394643539054</v>
      </c>
      <c r="U66" s="10">
        <f t="shared" si="0"/>
        <v>10.399999999999995</v>
      </c>
      <c r="V66" s="10">
        <f t="shared" si="1"/>
        <v>700</v>
      </c>
      <c r="W66" s="19">
        <f t="shared" si="13"/>
        <v>-9.81</v>
      </c>
      <c r="X66" s="19" t="e">
        <f>0.5*$B$25*$B$29^2*EXP(-#REF!*U66/$B$27)</f>
        <v>#REF!</v>
      </c>
      <c r="Y66" s="19">
        <f t="shared" si="2"/>
        <v>-30.437179770200206</v>
      </c>
      <c r="Z66" s="19">
        <f t="shared" si="3"/>
        <v>72.574048276501358</v>
      </c>
      <c r="AA66" s="2">
        <f t="shared" si="4"/>
        <v>0</v>
      </c>
    </row>
    <row r="67" spans="15:27">
      <c r="O67" s="10">
        <f t="shared" ca="1" si="5"/>
        <v>0.73022222222222199</v>
      </c>
      <c r="P67" s="10">
        <f t="shared" ca="1" si="6"/>
        <v>863.48888888888996</v>
      </c>
      <c r="Q67" s="19">
        <f t="shared" ca="1" si="12"/>
        <v>7.5613873948065748</v>
      </c>
      <c r="R67" s="19">
        <f t="shared" ca="1" si="8"/>
        <v>5.2654960123863681</v>
      </c>
      <c r="S67" s="19">
        <f t="shared" ca="1" si="9"/>
        <v>1.8911686199530648</v>
      </c>
      <c r="U67" s="10">
        <f t="shared" si="0"/>
        <v>10.599999999999994</v>
      </c>
      <c r="V67" s="10">
        <f t="shared" si="1"/>
        <v>700</v>
      </c>
      <c r="W67" s="19">
        <f t="shared" si="13"/>
        <v>-9.81</v>
      </c>
      <c r="X67" s="19" t="e">
        <f>0.5*$B$25*$B$29^2*EXP(-#REF!*U67/$B$27)</f>
        <v>#REF!</v>
      </c>
      <c r="Y67" s="19">
        <f t="shared" si="2"/>
        <v>-32.399179770200206</v>
      </c>
      <c r="Z67" s="19">
        <f t="shared" si="3"/>
        <v>66.290412322461307</v>
      </c>
      <c r="AA67" s="2">
        <f t="shared" si="4"/>
        <v>0</v>
      </c>
    </row>
    <row r="68" spans="15:27">
      <c r="O68" s="10">
        <f t="shared" ca="1" si="5"/>
        <v>0.74399999999999977</v>
      </c>
      <c r="P68" s="10">
        <f t="shared" ca="1" si="6"/>
        <v>862.80000000000109</v>
      </c>
      <c r="Q68" s="19">
        <f t="shared" ca="1" si="12"/>
        <v>7.5752573018080458</v>
      </c>
      <c r="R68" s="19">
        <f t="shared" ca="1" si="8"/>
        <v>5.3698662241001678</v>
      </c>
      <c r="S68" s="19">
        <f t="shared" ca="1" si="9"/>
        <v>1.9644344486933054</v>
      </c>
      <c r="U68" s="10">
        <f t="shared" si="0"/>
        <v>10.799999999999994</v>
      </c>
      <c r="V68" s="10">
        <f t="shared" si="1"/>
        <v>700</v>
      </c>
      <c r="W68" s="19">
        <f t="shared" si="13"/>
        <v>-9.81</v>
      </c>
      <c r="X68" s="19" t="e">
        <f>0.5*$B$25*$B$29^2*EXP(-#REF!*U68/$B$27)</f>
        <v>#REF!</v>
      </c>
      <c r="Y68" s="19">
        <f t="shared" si="2"/>
        <v>-34.361179770200209</v>
      </c>
      <c r="Z68" s="19">
        <f t="shared" si="3"/>
        <v>59.614376368421269</v>
      </c>
      <c r="AA68" s="2">
        <f t="shared" si="4"/>
        <v>0</v>
      </c>
    </row>
    <row r="69" spans="15:27">
      <c r="O69" s="10">
        <f t="shared" ca="1" si="5"/>
        <v>0.75777777777777755</v>
      </c>
      <c r="P69" s="10">
        <f t="shared" ca="1" si="6"/>
        <v>862.11111111111222</v>
      </c>
      <c r="Q69" s="19">
        <f t="shared" ca="1" si="12"/>
        <v>7.5891493749194243</v>
      </c>
      <c r="R69" s="19">
        <f t="shared" ca="1" si="8"/>
        <v>5.4744278377101683</v>
      </c>
      <c r="S69" s="19">
        <f t="shared" ca="1" si="9"/>
        <v>2.0391395855635546</v>
      </c>
      <c r="U69" s="10">
        <f t="shared" si="0"/>
        <v>10.999999999999993</v>
      </c>
      <c r="V69" s="10">
        <f t="shared" si="1"/>
        <v>700</v>
      </c>
      <c r="W69" s="19">
        <f t="shared" si="13"/>
        <v>-9.81</v>
      </c>
      <c r="X69" s="19" t="e">
        <f>0.5*$B$25*$B$29^2*EXP(-#REF!*U69/$B$27)</f>
        <v>#REF!</v>
      </c>
      <c r="Y69" s="19">
        <f t="shared" si="2"/>
        <v>-36.323179770200213</v>
      </c>
      <c r="Z69" s="19">
        <f t="shared" si="3"/>
        <v>52.545940414381228</v>
      </c>
      <c r="AA69" s="2">
        <f t="shared" si="4"/>
        <v>0</v>
      </c>
    </row>
    <row r="70" spans="15:27">
      <c r="O70" s="10">
        <f t="shared" ca="1" si="5"/>
        <v>0.77155555555555533</v>
      </c>
      <c r="P70" s="10">
        <f t="shared" ca="1" si="6"/>
        <v>861.42222222222335</v>
      </c>
      <c r="Q70" s="19">
        <f t="shared" ca="1" si="12"/>
        <v>7.6030636673201695</v>
      </c>
      <c r="R70" s="19">
        <f t="shared" ca="1" si="8"/>
        <v>5.5791811593488019</v>
      </c>
      <c r="S70" s="19">
        <f t="shared" ca="1" si="9"/>
        <v>2.1152866697655162</v>
      </c>
      <c r="U70" s="10">
        <f t="shared" si="0"/>
        <v>11.199999999999992</v>
      </c>
      <c r="V70" s="10">
        <f t="shared" si="1"/>
        <v>700</v>
      </c>
      <c r="W70" s="19">
        <f t="shared" si="13"/>
        <v>-9.81</v>
      </c>
      <c r="X70" s="19" t="e">
        <f>0.5*$B$25*$B$29^2*EXP(-#REF!*U70/$B$27)</f>
        <v>#REF!</v>
      </c>
      <c r="Y70" s="19">
        <f t="shared" si="2"/>
        <v>-38.285179770200216</v>
      </c>
      <c r="Z70" s="19">
        <f t="shared" si="3"/>
        <v>45.085104460341185</v>
      </c>
      <c r="AA70" s="2">
        <f t="shared" si="4"/>
        <v>0</v>
      </c>
    </row>
    <row r="71" spans="15:27">
      <c r="O71" s="10">
        <f t="shared" ca="1" si="5"/>
        <v>0.78533333333333311</v>
      </c>
      <c r="P71" s="10">
        <f t="shared" ca="1" si="6"/>
        <v>860.73333333333449</v>
      </c>
      <c r="Q71" s="19">
        <f t="shared" ca="1" si="12"/>
        <v>7.6170002323599793</v>
      </c>
      <c r="R71" s="19">
        <f t="shared" ca="1" si="8"/>
        <v>5.6841264958835396</v>
      </c>
      <c r="S71" s="19">
        <f t="shared" ca="1" si="9"/>
        <v>2.1928783447237832</v>
      </c>
      <c r="U71" s="10">
        <f t="shared" si="0"/>
        <v>11.399999999999991</v>
      </c>
      <c r="V71" s="10">
        <f t="shared" si="1"/>
        <v>700</v>
      </c>
      <c r="W71" s="19">
        <f t="shared" si="13"/>
        <v>-9.81</v>
      </c>
      <c r="X71" s="19" t="e">
        <f>0.5*$B$25*$B$29^2*EXP(-#REF!*U71/$B$27)</f>
        <v>#REF!</v>
      </c>
      <c r="Y71" s="19">
        <f t="shared" si="2"/>
        <v>-40.247179770200219</v>
      </c>
      <c r="Z71" s="19">
        <f t="shared" si="3"/>
        <v>37.231868506301147</v>
      </c>
      <c r="AA71" s="2">
        <f t="shared" si="4"/>
        <v>0</v>
      </c>
    </row>
    <row r="72" spans="15:27">
      <c r="O72" s="10">
        <f t="shared" ca="1" si="5"/>
        <v>0.79911111111111088</v>
      </c>
      <c r="P72" s="10">
        <f t="shared" ca="1" si="6"/>
        <v>860.04444444444562</v>
      </c>
      <c r="Q72" s="19">
        <f t="shared" ca="1" si="12"/>
        <v>7.6309591235594834</v>
      </c>
      <c r="R72" s="19">
        <f t="shared" ca="1" si="8"/>
        <v>5.7892641549192483</v>
      </c>
      <c r="S72" s="19">
        <f t="shared" ca="1" si="9"/>
        <v>2.2719172580959799</v>
      </c>
      <c r="U72" s="10">
        <f t="shared" si="0"/>
        <v>11.599999999999991</v>
      </c>
      <c r="V72" s="10">
        <f t="shared" si="1"/>
        <v>700</v>
      </c>
      <c r="W72" s="19">
        <f t="shared" si="13"/>
        <v>-9.81</v>
      </c>
      <c r="X72" s="19" t="e">
        <f>0.5*$B$25*$B$29^2*EXP(-#REF!*U72/$B$27)</f>
        <v>#REF!</v>
      </c>
      <c r="Y72" s="19">
        <f t="shared" si="2"/>
        <v>-42.209179770200222</v>
      </c>
      <c r="Z72" s="19">
        <f t="shared" si="3"/>
        <v>28.986232552261104</v>
      </c>
      <c r="AA72" s="2">
        <f t="shared" si="4"/>
        <v>0</v>
      </c>
    </row>
    <row r="73" spans="15:27">
      <c r="O73" s="10">
        <f t="shared" ca="1" si="5"/>
        <v>0.81288888888888866</v>
      </c>
      <c r="P73" s="10">
        <f t="shared" ca="1" si="6"/>
        <v>859.35555555555675</v>
      </c>
      <c r="Q73" s="19">
        <f t="shared" ca="1" si="12"/>
        <v>7.6449403946109253</v>
      </c>
      <c r="R73" s="19">
        <f t="shared" ca="1" si="8"/>
        <v>5.8945944448005543</v>
      </c>
      <c r="S73" s="19">
        <f t="shared" ca="1" si="9"/>
        <v>2.3524060617829385</v>
      </c>
      <c r="U73" s="10">
        <f t="shared" si="0"/>
        <v>11.79999999999999</v>
      </c>
      <c r="V73" s="10">
        <f t="shared" si="1"/>
        <v>700</v>
      </c>
      <c r="W73" s="19">
        <f t="shared" si="13"/>
        <v>-9.81</v>
      </c>
      <c r="X73" s="19" t="e">
        <f>0.5*$B$25*$B$29^2*EXP(-#REF!*U73/$B$27)</f>
        <v>#REF!</v>
      </c>
      <c r="Y73" s="19">
        <f t="shared" si="2"/>
        <v>-44.171179770200226</v>
      </c>
      <c r="Z73" s="19">
        <f t="shared" si="3"/>
        <v>20.348196598221058</v>
      </c>
      <c r="AA73" s="2">
        <f t="shared" si="4"/>
        <v>0</v>
      </c>
    </row>
    <row r="74" spans="15:27">
      <c r="O74" s="10">
        <f t="shared" ca="1" si="5"/>
        <v>0.82666666666666644</v>
      </c>
      <c r="P74" s="10">
        <f t="shared" ca="1" si="6"/>
        <v>858.66666666666788</v>
      </c>
      <c r="Q74" s="19">
        <f t="shared" ca="1" si="12"/>
        <v>7.6589440993788553</v>
      </c>
      <c r="R74" s="19">
        <f t="shared" ca="1" si="8"/>
        <v>6.0001176746142182</v>
      </c>
      <c r="S74" s="19">
        <f t="shared" ca="1" si="9"/>
        <v>2.4343474119389068</v>
      </c>
      <c r="U74" s="10">
        <f t="shared" si="0"/>
        <v>11.999999999999989</v>
      </c>
      <c r="V74" s="10">
        <f t="shared" si="1"/>
        <v>700</v>
      </c>
      <c r="W74" s="19">
        <f t="shared" si="13"/>
        <v>-9.81</v>
      </c>
      <c r="X74" s="19" t="e">
        <f>0.5*$B$25*$B$29^2*EXP(-#REF!*U74/$B$27)</f>
        <v>#REF!</v>
      </c>
      <c r="Y74" s="19">
        <f t="shared" si="2"/>
        <v>-46.133179770200229</v>
      </c>
      <c r="Z74" s="19">
        <f t="shared" si="3"/>
        <v>11.317760644181014</v>
      </c>
      <c r="AA74" s="2">
        <f t="shared" si="4"/>
        <v>0</v>
      </c>
    </row>
    <row r="75" spans="15:27">
      <c r="O75" s="10">
        <f t="shared" ca="1" si="5"/>
        <v>0.84044444444444422</v>
      </c>
      <c r="P75" s="10">
        <f t="shared" ca="1" si="6"/>
        <v>857.97777777777901</v>
      </c>
      <c r="Q75" s="19">
        <f t="shared" ca="1" si="12"/>
        <v>7.6729702919008265</v>
      </c>
      <c r="R75" s="19">
        <f t="shared" ca="1" si="8"/>
        <v>6.105834154191518</v>
      </c>
      <c r="S75" s="19">
        <f t="shared" ca="1" si="9"/>
        <v>2.5177439689817906</v>
      </c>
      <c r="U75" s="10">
        <f t="shared" si="0"/>
        <v>12.199999999999989</v>
      </c>
      <c r="V75" s="10">
        <f t="shared" si="1"/>
        <v>700</v>
      </c>
      <c r="W75" s="19">
        <f t="shared" si="13"/>
        <v>-9.81</v>
      </c>
      <c r="X75" s="19" t="e">
        <f>0.5*$B$25*$B$29^2*EXP(-#REF!*U75/$B$27)</f>
        <v>#REF!</v>
      </c>
      <c r="Y75" s="19">
        <f t="shared" si="2"/>
        <v>-48.095179770200232</v>
      </c>
      <c r="Z75" s="19">
        <f t="shared" si="3"/>
        <v>1.8949246901409671</v>
      </c>
      <c r="AA75" s="2">
        <f t="shared" si="4"/>
        <v>0</v>
      </c>
    </row>
    <row r="76" spans="15:27">
      <c r="O76" s="10">
        <f t="shared" ca="1" si="5"/>
        <v>0.85422222222222199</v>
      </c>
      <c r="P76" s="10">
        <f t="shared" ca="1" si="6"/>
        <v>857.28888888889014</v>
      </c>
      <c r="Q76" s="19">
        <f t="shared" ca="1" si="12"/>
        <v>7.6870190263880698</v>
      </c>
      <c r="R76" s="19">
        <f t="shared" ca="1" si="8"/>
        <v>6.2117441941106426</v>
      </c>
      <c r="S76" s="19">
        <f t="shared" ca="1" si="9"/>
        <v>2.6025983976034279</v>
      </c>
      <c r="U76" s="10">
        <f t="shared" si="0"/>
        <v>12.399999999999988</v>
      </c>
      <c r="V76" s="10">
        <f t="shared" si="1"/>
        <v>700</v>
      </c>
      <c r="W76" s="19">
        <f t="shared" si="13"/>
        <v>-9.81</v>
      </c>
      <c r="X76" s="19" t="e">
        <f>0.5*$B$25*$B$29^2*EXP(-#REF!*U76/$B$27)</f>
        <v>#REF!</v>
      </c>
      <c r="Y76" s="19">
        <f t="shared" si="2"/>
        <v>-50.057179770200236</v>
      </c>
      <c r="Z76" s="19">
        <f t="shared" si="3"/>
        <v>-7.9203112638990802</v>
      </c>
      <c r="AA76" s="2">
        <f t="shared" si="4"/>
        <v>1</v>
      </c>
    </row>
    <row r="77" spans="15:27">
      <c r="O77" s="10">
        <f t="shared" ca="1" si="5"/>
        <v>0.86799999999999977</v>
      </c>
      <c r="P77" s="10">
        <f t="shared" ca="1" si="6"/>
        <v>856.60000000000127</v>
      </c>
      <c r="Q77" s="19">
        <f t="shared" ca="1" si="12"/>
        <v>7.7010903572262155</v>
      </c>
      <c r="R77" s="19">
        <f t="shared" ca="1" si="8"/>
        <v>6.3178481056990927</v>
      </c>
      <c r="S77" s="19">
        <f t="shared" ca="1" si="9"/>
        <v>2.6889133667798948</v>
      </c>
      <c r="U77" s="10">
        <f t="shared" si="0"/>
        <v>12.599999999999987</v>
      </c>
      <c r="V77" s="10">
        <f t="shared" si="1"/>
        <v>700</v>
      </c>
      <c r="W77" s="19">
        <f t="shared" si="13"/>
        <v>-9.81</v>
      </c>
      <c r="X77" s="19" t="e">
        <f>0.5*$B$25*$B$29^2*EXP(-#REF!*U77/$B$27)</f>
        <v>#REF!</v>
      </c>
      <c r="Y77" s="19">
        <f t="shared" si="2"/>
        <v>-52.019179770200239</v>
      </c>
      <c r="Z77" s="19">
        <f t="shared" si="3"/>
        <v>-18.127947217939127</v>
      </c>
      <c r="AA77" s="2">
        <f t="shared" si="4"/>
        <v>0</v>
      </c>
    </row>
    <row r="78" spans="15:27">
      <c r="O78" s="10">
        <f t="shared" ca="1" si="5"/>
        <v>0.88177777777777755</v>
      </c>
      <c r="P78" s="10">
        <f t="shared" ca="1" si="6"/>
        <v>855.9111111111124</v>
      </c>
      <c r="Q78" s="19">
        <f t="shared" ca="1" si="12"/>
        <v>7.7151843389759822</v>
      </c>
      <c r="R78" s="19">
        <f t="shared" ca="1" si="8"/>
        <v>6.4241462010360948</v>
      </c>
      <c r="S78" s="19">
        <f t="shared" ca="1" si="9"/>
        <v>2.7766915497818481</v>
      </c>
      <c r="U78" s="10">
        <f t="shared" si="0"/>
        <v>12.799999999999986</v>
      </c>
      <c r="V78" s="10">
        <f t="shared" si="1"/>
        <v>700</v>
      </c>
      <c r="W78" s="19">
        <f t="shared" si="13"/>
        <v>-9.81</v>
      </c>
      <c r="X78" s="19" t="e">
        <f>0.5*$B$25*$B$29^2*EXP(-#REF!*U78/$B$27)</f>
        <v>#REF!</v>
      </c>
      <c r="Y78" s="19">
        <f t="shared" si="2"/>
        <v>-53.981179770200242</v>
      </c>
      <c r="Z78" s="19">
        <f t="shared" si="3"/>
        <v>-28.727983171979176</v>
      </c>
      <c r="AA78" s="2">
        <f t="shared" si="4"/>
        <v>0</v>
      </c>
    </row>
    <row r="79" spans="15:27">
      <c r="O79" s="10">
        <f t="shared" ca="1" si="5"/>
        <v>0.89555555555555533</v>
      </c>
      <c r="P79" s="10">
        <f t="shared" ca="1" si="6"/>
        <v>855.22222222222354</v>
      </c>
      <c r="Q79" s="19">
        <f t="shared" ca="1" si="12"/>
        <v>7.7293010263738839</v>
      </c>
      <c r="R79" s="19">
        <f t="shared" ca="1" si="8"/>
        <v>6.530638792955024</v>
      </c>
      <c r="S79" s="19">
        <f t="shared" ca="1" si="9"/>
        <v>2.8659356241848979</v>
      </c>
      <c r="U79" s="10">
        <f t="shared" ref="U79:U142" si="14">U78+$V$10</f>
        <v>12.999999999999986</v>
      </c>
      <c r="V79" s="10">
        <f t="shared" ref="V79:V142" si="15">IF(V78&lt;=$B$35+$B$23*$V$10,$B$35,V78-$B$23*$V$10)</f>
        <v>700</v>
      </c>
      <c r="W79" s="19">
        <f t="shared" si="13"/>
        <v>-9.81</v>
      </c>
      <c r="X79" s="19" t="e">
        <f>0.5*$B$25*$B$29^2*EXP(-#REF!*U79/$B$27)</f>
        <v>#REF!</v>
      </c>
      <c r="Y79" s="19">
        <f t="shared" ref="Y79:Y142" si="16">Y78+W79*$V$10</f>
        <v>-55.943179770200246</v>
      </c>
      <c r="Z79" s="19">
        <f t="shared" ref="Z79:Z142" si="17">Z78+Y78*$V$10+W79*$V$10^2/2</f>
        <v>-39.720419126019223</v>
      </c>
      <c r="AA79" s="2">
        <f t="shared" ref="AA79:AA142" si="18">IF(Z79&lt;0,IF(Z78&gt;=0,1,0),0)</f>
        <v>0</v>
      </c>
    </row>
    <row r="80" spans="15:27">
      <c r="O80" s="10">
        <f t="shared" ref="O80:O143" ca="1" si="19">O79+$P$10</f>
        <v>0.9093333333333331</v>
      </c>
      <c r="P80" s="10">
        <f t="shared" ref="P80:P143" ca="1" si="20">IF(P79&lt;=$B$35+$B$23*$P$10,$B$35,P79-$B$23*$P$10)</f>
        <v>854.53333333333467</v>
      </c>
      <c r="Q80" s="19">
        <f t="shared" ca="1" si="12"/>
        <v>7.7434404743329406</v>
      </c>
      <c r="R80" s="19">
        <f t="shared" ref="R80:R143" ca="1" si="21">R79+Q80*$P$10</f>
        <v>6.6373261950458335</v>
      </c>
      <c r="S80" s="19">
        <f t="shared" ref="S80:S143" ca="1" si="22">S79+R79*$P$10+Q80*$P$10^2/2</f>
        <v>2.9566482718800149</v>
      </c>
      <c r="U80" s="10">
        <f t="shared" si="14"/>
        <v>13.199999999999985</v>
      </c>
      <c r="V80" s="10">
        <f t="shared" si="15"/>
        <v>700</v>
      </c>
      <c r="W80" s="19">
        <f t="shared" si="13"/>
        <v>-9.81</v>
      </c>
      <c r="X80" s="19" t="e">
        <f>0.5*$B$25*$B$29^2*EXP(-#REF!*U80/$B$27)</f>
        <v>#REF!</v>
      </c>
      <c r="Y80" s="19">
        <f t="shared" si="16"/>
        <v>-57.905179770200249</v>
      </c>
      <c r="Z80" s="19">
        <f t="shared" si="17"/>
        <v>-51.105255080059273</v>
      </c>
      <c r="AA80" s="2">
        <f t="shared" si="18"/>
        <v>0</v>
      </c>
    </row>
    <row r="81" spans="15:27">
      <c r="O81" s="10">
        <f t="shared" ca="1" si="19"/>
        <v>0.92311111111111088</v>
      </c>
      <c r="P81" s="10">
        <f t="shared" ca="1" si="20"/>
        <v>853.8444444444458</v>
      </c>
      <c r="Q81" s="19">
        <f t="shared" ca="1" si="12"/>
        <v>7.7576027379433921</v>
      </c>
      <c r="R81" s="19">
        <f t="shared" ca="1" si="21"/>
        <v>6.7442087216574977</v>
      </c>
      <c r="S81" s="19">
        <f t="shared" ca="1" si="22"/>
        <v>3.0488321790839712</v>
      </c>
      <c r="U81" s="10">
        <f t="shared" si="14"/>
        <v>13.399999999999984</v>
      </c>
      <c r="V81" s="10">
        <f t="shared" si="15"/>
        <v>700</v>
      </c>
      <c r="W81" s="19">
        <f t="shared" si="13"/>
        <v>-9.81</v>
      </c>
      <c r="X81" s="19" t="e">
        <f>0.5*$B$25*$B$29^2*EXP(-#REF!*U81/$B$27)</f>
        <v>#REF!</v>
      </c>
      <c r="Y81" s="19">
        <f t="shared" si="16"/>
        <v>-59.867179770200252</v>
      </c>
      <c r="Z81" s="19">
        <f t="shared" si="17"/>
        <v>-62.882491034099324</v>
      </c>
      <c r="AA81" s="2">
        <f t="shared" si="18"/>
        <v>0</v>
      </c>
    </row>
    <row r="82" spans="15:27">
      <c r="O82" s="10">
        <f t="shared" ca="1" si="19"/>
        <v>0.93688888888888866</v>
      </c>
      <c r="P82" s="10">
        <f t="shared" ca="1" si="20"/>
        <v>853.15555555555693</v>
      </c>
      <c r="Q82" s="19">
        <f t="shared" ca="1" si="12"/>
        <v>7.7717878724734017</v>
      </c>
      <c r="R82" s="19">
        <f t="shared" ca="1" si="21"/>
        <v>6.8512866879004646</v>
      </c>
      <c r="S82" s="19">
        <f t="shared" ca="1" si="22"/>
        <v>3.1424900363498152</v>
      </c>
      <c r="U82" s="10">
        <f t="shared" si="14"/>
        <v>13.599999999999984</v>
      </c>
      <c r="V82" s="10">
        <f t="shared" si="15"/>
        <v>700</v>
      </c>
      <c r="W82" s="19">
        <f t="shared" si="13"/>
        <v>-9.81</v>
      </c>
      <c r="X82" s="19" t="e">
        <f>0.5*$B$25*$B$29^2*EXP(-#REF!*U82/$B$27)</f>
        <v>#REF!</v>
      </c>
      <c r="Y82" s="19">
        <f t="shared" si="16"/>
        <v>-61.829179770200255</v>
      </c>
      <c r="Z82" s="19">
        <f t="shared" si="17"/>
        <v>-75.052126988139378</v>
      </c>
      <c r="AA82" s="2">
        <f t="shared" si="18"/>
        <v>0</v>
      </c>
    </row>
    <row r="83" spans="15:27">
      <c r="O83" s="10">
        <f t="shared" ca="1" si="19"/>
        <v>0.95066666666666644</v>
      </c>
      <c r="P83" s="10">
        <f t="shared" ca="1" si="20"/>
        <v>852.46666666666806</v>
      </c>
      <c r="Q83" s="19">
        <f t="shared" ca="1" si="12"/>
        <v>7.785995933369799</v>
      </c>
      <c r="R83" s="19">
        <f t="shared" ca="1" si="21"/>
        <v>6.9585604096491149</v>
      </c>
      <c r="S83" s="19">
        <f t="shared" ca="1" si="22"/>
        <v>3.237624538577379</v>
      </c>
      <c r="U83" s="10">
        <f t="shared" si="14"/>
        <v>13.799999999999983</v>
      </c>
      <c r="V83" s="10">
        <f t="shared" si="15"/>
        <v>700</v>
      </c>
      <c r="W83" s="19">
        <f t="shared" si="13"/>
        <v>-9.81</v>
      </c>
      <c r="X83" s="19" t="e">
        <f>0.5*$B$25*$B$29^2*EXP(-#REF!*U83/$B$27)</f>
        <v>#REF!</v>
      </c>
      <c r="Y83" s="19">
        <f t="shared" si="16"/>
        <v>-63.791179770200259</v>
      </c>
      <c r="Z83" s="19">
        <f t="shared" si="17"/>
        <v>-87.614162942179433</v>
      </c>
      <c r="AA83" s="2">
        <f t="shared" si="18"/>
        <v>0</v>
      </c>
    </row>
    <row r="84" spans="15:27">
      <c r="O84" s="10">
        <f t="shared" ca="1" si="19"/>
        <v>0.96444444444444422</v>
      </c>
      <c r="P84" s="10">
        <f t="shared" ca="1" si="20"/>
        <v>851.77777777777919</v>
      </c>
      <c r="Q84" s="19">
        <f t="shared" ca="1" si="12"/>
        <v>7.8002269762587755</v>
      </c>
      <c r="R84" s="19">
        <f t="shared" ca="1" si="21"/>
        <v>7.0660302035442353</v>
      </c>
      <c r="S84" s="19">
        <f t="shared" ca="1" si="22"/>
        <v>3.3342383850238217</v>
      </c>
      <c r="U84" s="10">
        <f t="shared" si="14"/>
        <v>13.999999999999982</v>
      </c>
      <c r="V84" s="10">
        <f t="shared" si="15"/>
        <v>700</v>
      </c>
      <c r="W84" s="19">
        <f t="shared" si="13"/>
        <v>-9.81</v>
      </c>
      <c r="X84" s="19" t="e">
        <f>0.5*$B$25*$B$29^2*EXP(-#REF!*U84/$B$27)</f>
        <v>#REF!</v>
      </c>
      <c r="Y84" s="19">
        <f t="shared" si="16"/>
        <v>-65.753179770200262</v>
      </c>
      <c r="Z84" s="19">
        <f t="shared" si="17"/>
        <v>-100.5685988962195</v>
      </c>
      <c r="AA84" s="2">
        <f t="shared" si="18"/>
        <v>0</v>
      </c>
    </row>
    <row r="85" spans="15:27">
      <c r="O85" s="10">
        <f t="shared" ca="1" si="19"/>
        <v>0.97822222222222199</v>
      </c>
      <c r="P85" s="10">
        <f t="shared" ca="1" si="20"/>
        <v>851.08888888889032</v>
      </c>
      <c r="Q85" s="19">
        <f t="shared" ca="1" si="12"/>
        <v>7.8144810569466276</v>
      </c>
      <c r="R85" s="19">
        <f t="shared" ca="1" si="21"/>
        <v>7.1736963869955002</v>
      </c>
      <c r="S85" s="19">
        <f t="shared" ca="1" si="22"/>
        <v>3.4323342793142064</v>
      </c>
      <c r="U85" s="10">
        <f t="shared" si="14"/>
        <v>14.199999999999982</v>
      </c>
      <c r="V85" s="10">
        <f t="shared" si="15"/>
        <v>700</v>
      </c>
      <c r="W85" s="19">
        <f t="shared" si="13"/>
        <v>-9.81</v>
      </c>
      <c r="X85" s="19" t="e">
        <f>0.5*$B$25*$B$29^2*EXP(-#REF!*U85/$B$27)</f>
        <v>#REF!</v>
      </c>
      <c r="Y85" s="19">
        <f t="shared" si="16"/>
        <v>-67.715179770200265</v>
      </c>
      <c r="Z85" s="19">
        <f t="shared" si="17"/>
        <v>-113.91543485025956</v>
      </c>
      <c r="AA85" s="2">
        <f t="shared" si="18"/>
        <v>0</v>
      </c>
    </row>
    <row r="86" spans="15:27">
      <c r="O86" s="10">
        <f t="shared" ca="1" si="19"/>
        <v>0.99199999999999977</v>
      </c>
      <c r="P86" s="10">
        <f t="shared" ca="1" si="20"/>
        <v>850.40000000000146</v>
      </c>
      <c r="Q86" s="19">
        <f t="shared" ca="1" si="12"/>
        <v>7.828758231420478</v>
      </c>
      <c r="R86" s="19">
        <f t="shared" ca="1" si="21"/>
        <v>7.28155927818396</v>
      </c>
      <c r="S86" s="19">
        <f t="shared" ca="1" si="22"/>
        <v>3.5319149294521095</v>
      </c>
      <c r="U86" s="10">
        <f t="shared" si="14"/>
        <v>14.399999999999981</v>
      </c>
      <c r="V86" s="10">
        <f t="shared" si="15"/>
        <v>700</v>
      </c>
      <c r="W86" s="19">
        <f t="shared" si="13"/>
        <v>-9.81</v>
      </c>
      <c r="X86" s="19" t="e">
        <f>0.5*$B$25*$B$29^2*EXP(-#REF!*U86/$B$27)</f>
        <v>#REF!</v>
      </c>
      <c r="Y86" s="19">
        <f t="shared" si="16"/>
        <v>-69.677179770200269</v>
      </c>
      <c r="Z86" s="19">
        <f t="shared" si="17"/>
        <v>-127.65467080429961</v>
      </c>
      <c r="AA86" s="2">
        <f t="shared" si="18"/>
        <v>0</v>
      </c>
    </row>
    <row r="87" spans="15:27">
      <c r="O87" s="10">
        <f t="shared" ca="1" si="19"/>
        <v>1.0057777777777774</v>
      </c>
      <c r="P87" s="10">
        <f t="shared" ca="1" si="20"/>
        <v>849.71111111111259</v>
      </c>
      <c r="Q87" s="19">
        <f t="shared" ca="1" si="12"/>
        <v>7.843058555849014</v>
      </c>
      <c r="R87" s="19">
        <f t="shared" ca="1" si="21"/>
        <v>7.3896191960645465</v>
      </c>
      <c r="S87" s="19">
        <f t="shared" ca="1" si="22"/>
        <v>3.6329830478302658</v>
      </c>
      <c r="U87" s="10">
        <f t="shared" si="14"/>
        <v>14.59999999999998</v>
      </c>
      <c r="V87" s="10">
        <f t="shared" si="15"/>
        <v>700</v>
      </c>
      <c r="W87" s="19">
        <f t="shared" si="13"/>
        <v>-9.81</v>
      </c>
      <c r="X87" s="19" t="e">
        <f>0.5*$B$25*$B$29^2*EXP(-#REF!*U87/$B$27)</f>
        <v>#REF!</v>
      </c>
      <c r="Y87" s="19">
        <f t="shared" si="16"/>
        <v>-71.639179770200272</v>
      </c>
      <c r="Z87" s="19">
        <f t="shared" si="17"/>
        <v>-141.78630675833966</v>
      </c>
      <c r="AA87" s="2">
        <f t="shared" si="18"/>
        <v>0</v>
      </c>
    </row>
    <row r="88" spans="15:27">
      <c r="O88" s="10">
        <f t="shared" ca="1" si="19"/>
        <v>1.0195555555555551</v>
      </c>
      <c r="P88" s="10">
        <f t="shared" ca="1" si="20"/>
        <v>849.02222222222372</v>
      </c>
      <c r="Q88" s="19">
        <f t="shared" ca="1" si="12"/>
        <v>7.8573820865832271</v>
      </c>
      <c r="R88" s="19">
        <f t="shared" ca="1" si="21"/>
        <v>7.4978764603685821</v>
      </c>
      <c r="S88" s="19">
        <f t="shared" ca="1" si="22"/>
        <v>3.7355413512412499</v>
      </c>
      <c r="U88" s="10">
        <f t="shared" si="14"/>
        <v>14.799999999999979</v>
      </c>
      <c r="V88" s="10">
        <f t="shared" si="15"/>
        <v>700</v>
      </c>
      <c r="W88" s="19">
        <f t="shared" si="13"/>
        <v>-9.81</v>
      </c>
      <c r="X88" s="19" t="e">
        <f>0.5*$B$25*$B$29^2*EXP(-#REF!*U88/$B$27)</f>
        <v>#REF!</v>
      </c>
      <c r="Y88" s="19">
        <f t="shared" si="16"/>
        <v>-73.601179770200275</v>
      </c>
      <c r="Z88" s="19">
        <f t="shared" si="17"/>
        <v>-156.31034271237971</v>
      </c>
      <c r="AA88" s="2">
        <f t="shared" si="18"/>
        <v>0</v>
      </c>
    </row>
    <row r="89" spans="15:27">
      <c r="O89" s="10">
        <f t="shared" ca="1" si="19"/>
        <v>1.0333333333333328</v>
      </c>
      <c r="P89" s="10">
        <f t="shared" ca="1" si="20"/>
        <v>848.33333333333485</v>
      </c>
      <c r="Q89" s="19">
        <f t="shared" ca="1" si="12"/>
        <v>7.8717288801571375</v>
      </c>
      <c r="R89" s="19">
        <f t="shared" ca="1" si="21"/>
        <v>7.6063313916063029</v>
      </c>
      <c r="S89" s="19">
        <f t="shared" ca="1" si="22"/>
        <v>3.839592560888188</v>
      </c>
      <c r="U89" s="10">
        <f t="shared" si="14"/>
        <v>14.999999999999979</v>
      </c>
      <c r="V89" s="10">
        <f t="shared" si="15"/>
        <v>700</v>
      </c>
      <c r="W89" s="19">
        <f t="shared" si="13"/>
        <v>-9.81</v>
      </c>
      <c r="X89" s="19" t="e">
        <f>0.5*$B$25*$B$29^2*EXP(-#REF!*U89/$B$27)</f>
        <v>#REF!</v>
      </c>
      <c r="Y89" s="19">
        <f t="shared" si="16"/>
        <v>-75.563179770200279</v>
      </c>
      <c r="Z89" s="19">
        <f t="shared" si="17"/>
        <v>-171.22677866641976</v>
      </c>
      <c r="AA89" s="2">
        <f t="shared" si="18"/>
        <v>0</v>
      </c>
    </row>
    <row r="90" spans="15:27">
      <c r="O90" s="10">
        <f t="shared" ca="1" si="19"/>
        <v>1.0471111111111104</v>
      </c>
      <c r="P90" s="10">
        <f t="shared" ca="1" si="20"/>
        <v>847.64444444444598</v>
      </c>
      <c r="Q90" s="19">
        <f t="shared" ca="1" si="12"/>
        <v>7.8860989932885577</v>
      </c>
      <c r="R90" s="19">
        <f t="shared" ca="1" si="21"/>
        <v>7.7149843110693892</v>
      </c>
      <c r="S90" s="19">
        <f t="shared" ca="1" si="22"/>
        <v>3.9451394023955095</v>
      </c>
      <c r="U90" s="10">
        <f t="shared" si="14"/>
        <v>15.199999999999978</v>
      </c>
      <c r="V90" s="10">
        <f t="shared" si="15"/>
        <v>700</v>
      </c>
      <c r="W90" s="19">
        <f t="shared" si="13"/>
        <v>-9.81</v>
      </c>
      <c r="X90" s="19" t="e">
        <f>0.5*$B$25*$B$29^2*EXP(-#REF!*U90/$B$27)</f>
        <v>#REF!</v>
      </c>
      <c r="Y90" s="19">
        <f t="shared" si="16"/>
        <v>-77.525179770200282</v>
      </c>
      <c r="Z90" s="19">
        <f t="shared" si="17"/>
        <v>-186.53561462045982</v>
      </c>
      <c r="AA90" s="2">
        <f t="shared" si="18"/>
        <v>0</v>
      </c>
    </row>
    <row r="91" spans="15:27">
      <c r="O91" s="10">
        <f t="shared" ca="1" si="19"/>
        <v>1.0608888888888881</v>
      </c>
      <c r="P91" s="10">
        <f t="shared" ca="1" si="20"/>
        <v>846.95555555555711</v>
      </c>
      <c r="Q91" s="19">
        <f t="shared" ca="1" si="12"/>
        <v>7.9004924828798249</v>
      </c>
      <c r="R91" s="19">
        <f t="shared" ca="1" si="21"/>
        <v>7.8238355408335112</v>
      </c>
      <c r="S91" s="19">
        <f t="shared" ca="1" si="22"/>
        <v>4.0521846058197291</v>
      </c>
      <c r="U91" s="10">
        <f t="shared" si="14"/>
        <v>15.399999999999977</v>
      </c>
      <c r="V91" s="10">
        <f t="shared" si="15"/>
        <v>700</v>
      </c>
      <c r="W91" s="19">
        <f t="shared" si="13"/>
        <v>-9.81</v>
      </c>
      <c r="X91" s="19" t="e">
        <f>0.5*$B$25*$B$29^2*EXP(-#REF!*U91/$B$27)</f>
        <v>#REF!</v>
      </c>
      <c r="Y91" s="19">
        <f t="shared" si="16"/>
        <v>-79.487179770200285</v>
      </c>
      <c r="Z91" s="19">
        <f t="shared" si="17"/>
        <v>-202.2368505744999</v>
      </c>
      <c r="AA91" s="2">
        <f t="shared" si="18"/>
        <v>0</v>
      </c>
    </row>
    <row r="92" spans="15:27">
      <c r="O92" s="10">
        <f t="shared" ca="1" si="19"/>
        <v>1.0746666666666658</v>
      </c>
      <c r="P92" s="10">
        <f t="shared" ca="1" si="20"/>
        <v>846.26666666666824</v>
      </c>
      <c r="Q92" s="19">
        <f t="shared" ca="1" si="12"/>
        <v>7.9149094060185572</v>
      </c>
      <c r="R92" s="19">
        <f t="shared" ca="1" si="21"/>
        <v>7.9328854037608778</v>
      </c>
      <c r="S92" s="19">
        <f t="shared" ca="1" si="22"/>
        <v>4.1607309056602677</v>
      </c>
      <c r="U92" s="10">
        <f t="shared" si="14"/>
        <v>15.599999999999977</v>
      </c>
      <c r="V92" s="10">
        <f t="shared" si="15"/>
        <v>700</v>
      </c>
      <c r="W92" s="19">
        <f t="shared" si="13"/>
        <v>-9.81</v>
      </c>
      <c r="X92" s="19" t="e">
        <f>0.5*$B$25*$B$29^2*EXP(-#REF!*U92/$B$27)</f>
        <v>#REF!</v>
      </c>
      <c r="Y92" s="19">
        <f t="shared" si="16"/>
        <v>-81.449179770200288</v>
      </c>
      <c r="Z92" s="19">
        <f t="shared" si="17"/>
        <v>-218.33048652853995</v>
      </c>
      <c r="AA92" s="2">
        <f t="shared" si="18"/>
        <v>0</v>
      </c>
    </row>
    <row r="93" spans="15:27">
      <c r="O93" s="10">
        <f t="shared" ca="1" si="19"/>
        <v>1.0884444444444434</v>
      </c>
      <c r="P93" s="10">
        <f t="shared" ca="1" si="20"/>
        <v>845.57777777777937</v>
      </c>
      <c r="Q93" s="19">
        <f t="shared" ca="1" si="12"/>
        <v>7.9293498199784143</v>
      </c>
      <c r="R93" s="19">
        <f t="shared" ca="1" si="21"/>
        <v>8.0421342235028028</v>
      </c>
      <c r="S93" s="19">
        <f t="shared" ca="1" si="22"/>
        <v>4.2707810408703066</v>
      </c>
      <c r="U93" s="10">
        <f t="shared" si="14"/>
        <v>15.799999999999976</v>
      </c>
      <c r="V93" s="10">
        <f t="shared" si="15"/>
        <v>700</v>
      </c>
      <c r="W93" s="19">
        <f t="shared" si="13"/>
        <v>-9.81</v>
      </c>
      <c r="X93" s="19" t="e">
        <f>0.5*$B$25*$B$29^2*EXP(-#REF!*U93/$B$27)</f>
        <v>#REF!</v>
      </c>
      <c r="Y93" s="19">
        <f t="shared" si="16"/>
        <v>-83.411179770200292</v>
      </c>
      <c r="Z93" s="19">
        <f t="shared" si="17"/>
        <v>-234.81652248258001</v>
      </c>
      <c r="AA93" s="2">
        <f t="shared" si="18"/>
        <v>0</v>
      </c>
    </row>
    <row r="94" spans="15:27">
      <c r="O94" s="10">
        <f t="shared" ca="1" si="19"/>
        <v>1.1022222222222211</v>
      </c>
      <c r="P94" s="10">
        <f t="shared" ca="1" si="20"/>
        <v>844.88888888889051</v>
      </c>
      <c r="Q94" s="19">
        <f t="shared" ca="1" si="12"/>
        <v>7.9438137822198502</v>
      </c>
      <c r="R94" s="19">
        <f t="shared" ca="1" si="21"/>
        <v>8.1515823245022769</v>
      </c>
      <c r="S94" s="19">
        <f t="shared" ca="1" si="22"/>
        <v>4.3823377548676747</v>
      </c>
      <c r="U94" s="10">
        <f t="shared" si="14"/>
        <v>15.999999999999975</v>
      </c>
      <c r="V94" s="10">
        <f t="shared" si="15"/>
        <v>700</v>
      </c>
      <c r="W94" s="19">
        <f t="shared" si="13"/>
        <v>-9.81</v>
      </c>
      <c r="X94" s="19" t="e">
        <f>0.5*$B$25*$B$29^2*EXP(-#REF!*U94/$B$27)</f>
        <v>#REF!</v>
      </c>
      <c r="Y94" s="19">
        <f t="shared" si="16"/>
        <v>-85.373179770200295</v>
      </c>
      <c r="Z94" s="19">
        <f t="shared" si="17"/>
        <v>-251.69495843662008</v>
      </c>
      <c r="AA94" s="2">
        <f t="shared" si="18"/>
        <v>0</v>
      </c>
    </row>
    <row r="95" spans="15:27">
      <c r="O95" s="10">
        <f t="shared" ca="1" si="19"/>
        <v>1.1159999999999988</v>
      </c>
      <c r="P95" s="10">
        <f t="shared" ca="1" si="20"/>
        <v>844.20000000000164</v>
      </c>
      <c r="Q95" s="19">
        <f t="shared" ca="1" si="12"/>
        <v>7.9583013503908671</v>
      </c>
      <c r="R95" s="19">
        <f t="shared" ca="1" si="21"/>
        <v>8.2612300319965506</v>
      </c>
      <c r="S95" s="19">
        <f t="shared" ca="1" si="22"/>
        <v>4.4954037955457782</v>
      </c>
      <c r="U95" s="10">
        <f t="shared" si="14"/>
        <v>16.199999999999974</v>
      </c>
      <c r="V95" s="10">
        <f t="shared" si="15"/>
        <v>700</v>
      </c>
      <c r="W95" s="19">
        <f t="shared" si="13"/>
        <v>-9.81</v>
      </c>
      <c r="X95" s="19" t="e">
        <f>0.5*$B$25*$B$29^2*EXP(-#REF!*U95/$B$27)</f>
        <v>#REF!</v>
      </c>
      <c r="Y95" s="19">
        <f t="shared" si="16"/>
        <v>-87.335179770200298</v>
      </c>
      <c r="Z95" s="19">
        <f t="shared" si="17"/>
        <v>-268.96579439066011</v>
      </c>
      <c r="AA95" s="2">
        <f t="shared" si="18"/>
        <v>0</v>
      </c>
    </row>
    <row r="96" spans="15:27">
      <c r="O96" s="10">
        <f t="shared" ca="1" si="19"/>
        <v>1.1297777777777764</v>
      </c>
      <c r="P96" s="10">
        <f t="shared" ca="1" si="20"/>
        <v>843.51111111111277</v>
      </c>
      <c r="Q96" s="19">
        <f t="shared" ca="1" si="12"/>
        <v>7.9728125823277995</v>
      </c>
      <c r="R96" s="19">
        <f t="shared" ca="1" si="21"/>
        <v>8.3710776720197337</v>
      </c>
      <c r="S96" s="19">
        <f t="shared" ca="1" si="22"/>
        <v>4.6099819152845569</v>
      </c>
      <c r="U96" s="10">
        <f t="shared" si="14"/>
        <v>16.399999999999974</v>
      </c>
      <c r="V96" s="10">
        <f t="shared" si="15"/>
        <v>700</v>
      </c>
      <c r="W96" s="19">
        <f t="shared" si="13"/>
        <v>-9.81</v>
      </c>
      <c r="X96" s="19" t="e">
        <f>0.5*$B$25*$B$29^2*EXP(-#REF!*U96/$B$27)</f>
        <v>#REF!</v>
      </c>
      <c r="Y96" s="19">
        <f t="shared" si="16"/>
        <v>-89.297179770200302</v>
      </c>
      <c r="Z96" s="19">
        <f t="shared" si="17"/>
        <v>-286.62903034470014</v>
      </c>
      <c r="AA96" s="2">
        <f t="shared" si="18"/>
        <v>0</v>
      </c>
    </row>
    <row r="97" spans="15:27">
      <c r="O97" s="10">
        <f t="shared" ca="1" si="19"/>
        <v>1.1435555555555541</v>
      </c>
      <c r="P97" s="10">
        <f t="shared" ca="1" si="20"/>
        <v>842.8222222222239</v>
      </c>
      <c r="Q97" s="19">
        <f t="shared" ca="1" si="12"/>
        <v>7.9873475360560722</v>
      </c>
      <c r="R97" s="19">
        <f t="shared" ca="1" si="21"/>
        <v>8.4811255714053946</v>
      </c>
      <c r="S97" s="19">
        <f t="shared" ca="1" si="22"/>
        <v>4.7260748709614857</v>
      </c>
      <c r="U97" s="10">
        <f t="shared" si="14"/>
        <v>16.599999999999973</v>
      </c>
      <c r="V97" s="10">
        <f t="shared" si="15"/>
        <v>700</v>
      </c>
      <c r="W97" s="19">
        <f t="shared" si="13"/>
        <v>-9.81</v>
      </c>
      <c r="X97" s="19" t="e">
        <f>0.5*$B$25*$B$29^2*EXP(-#REF!*U97/$B$27)</f>
        <v>#REF!</v>
      </c>
      <c r="Y97" s="19">
        <f t="shared" si="16"/>
        <v>-91.259179770200305</v>
      </c>
      <c r="Z97" s="19">
        <f t="shared" si="17"/>
        <v>-304.68466629874018</v>
      </c>
      <c r="AA97" s="2">
        <f t="shared" si="18"/>
        <v>0</v>
      </c>
    </row>
    <row r="98" spans="15:27">
      <c r="O98" s="10">
        <f t="shared" ca="1" si="19"/>
        <v>1.1573333333333318</v>
      </c>
      <c r="P98" s="10">
        <f t="shared" ca="1" si="20"/>
        <v>842.13333333333503</v>
      </c>
      <c r="Q98" s="19">
        <f t="shared" ca="1" si="12"/>
        <v>8.00190626979097</v>
      </c>
      <c r="R98" s="19">
        <f t="shared" ca="1" si="21"/>
        <v>8.5913740577891815</v>
      </c>
      <c r="S98" s="19">
        <f t="shared" ca="1" si="22"/>
        <v>4.8436854239626035</v>
      </c>
      <c r="U98" s="10">
        <f t="shared" si="14"/>
        <v>16.799999999999972</v>
      </c>
      <c r="V98" s="10">
        <f t="shared" si="15"/>
        <v>700</v>
      </c>
      <c r="W98" s="19">
        <f t="shared" si="13"/>
        <v>-9.81</v>
      </c>
      <c r="X98" s="19" t="e">
        <f>0.5*$B$25*$B$29^2*EXP(-#REF!*U98/$B$27)</f>
        <v>#REF!</v>
      </c>
      <c r="Y98" s="19">
        <f t="shared" si="16"/>
        <v>-93.221179770200308</v>
      </c>
      <c r="Z98" s="19">
        <f t="shared" si="17"/>
        <v>-323.13270225278023</v>
      </c>
      <c r="AA98" s="2">
        <f t="shared" si="18"/>
        <v>0</v>
      </c>
    </row>
    <row r="99" spans="15:27">
      <c r="O99" s="10">
        <f t="shared" ca="1" si="19"/>
        <v>1.1711111111111094</v>
      </c>
      <c r="P99" s="10">
        <f t="shared" ca="1" si="20"/>
        <v>841.44444444444616</v>
      </c>
      <c r="Q99" s="19">
        <f t="shared" ca="1" si="12"/>
        <v>8.0164888419384273</v>
      </c>
      <c r="R99" s="19">
        <f t="shared" ca="1" si="21"/>
        <v>8.701823459611445</v>
      </c>
      <c r="S99" s="19">
        <f t="shared" ca="1" si="22"/>
        <v>4.9628163401935854</v>
      </c>
      <c r="U99" s="10">
        <f t="shared" si="14"/>
        <v>16.999999999999972</v>
      </c>
      <c r="V99" s="10">
        <f t="shared" si="15"/>
        <v>700</v>
      </c>
      <c r="W99" s="19">
        <f t="shared" si="13"/>
        <v>-9.81</v>
      </c>
      <c r="X99" s="19" t="e">
        <f>0.5*$B$25*$B$29^2*EXP(-#REF!*U99/$B$27)</f>
        <v>#REF!</v>
      </c>
      <c r="Y99" s="19">
        <f t="shared" si="16"/>
        <v>-95.183179770200312</v>
      </c>
      <c r="Z99" s="19">
        <f t="shared" si="17"/>
        <v>-341.97313820682029</v>
      </c>
      <c r="AA99" s="2">
        <f t="shared" si="18"/>
        <v>0</v>
      </c>
    </row>
    <row r="100" spans="15:27">
      <c r="O100" s="10">
        <f t="shared" ca="1" si="19"/>
        <v>1.1848888888888871</v>
      </c>
      <c r="P100" s="10">
        <f t="shared" ca="1" si="20"/>
        <v>840.75555555555729</v>
      </c>
      <c r="Q100" s="19">
        <f t="shared" ca="1" si="12"/>
        <v>8.0310953110958021</v>
      </c>
      <c r="R100" s="19">
        <f t="shared" ca="1" si="21"/>
        <v>8.8124741061198755</v>
      </c>
      <c r="S100" s="19">
        <f t="shared" ca="1" si="22"/>
        <v>5.083470390090846</v>
      </c>
      <c r="U100" s="10">
        <f t="shared" si="14"/>
        <v>17.199999999999971</v>
      </c>
      <c r="V100" s="10">
        <f t="shared" si="15"/>
        <v>700</v>
      </c>
      <c r="W100" s="19">
        <f t="shared" si="13"/>
        <v>-9.81</v>
      </c>
      <c r="X100" s="19" t="e">
        <f>0.5*$B$25*$B$29^2*EXP(-#REF!*U100/$B$27)</f>
        <v>#REF!</v>
      </c>
      <c r="Y100" s="19">
        <f t="shared" si="16"/>
        <v>-97.145179770200315</v>
      </c>
      <c r="Z100" s="19">
        <f t="shared" si="17"/>
        <v>-361.20597416086031</v>
      </c>
      <c r="AA100" s="2">
        <f t="shared" si="18"/>
        <v>0</v>
      </c>
    </row>
    <row r="101" spans="15:27">
      <c r="O101" s="10">
        <f t="shared" ca="1" si="19"/>
        <v>1.1986666666666648</v>
      </c>
      <c r="P101" s="10">
        <f t="shared" ca="1" si="20"/>
        <v>840.06666666666843</v>
      </c>
      <c r="Q101" s="19">
        <f t="shared" ca="1" si="12"/>
        <v>8.045725736052658</v>
      </c>
      <c r="R101" s="19">
        <f t="shared" ca="1" si="21"/>
        <v>8.9233263273721573</v>
      </c>
      <c r="S101" s="19">
        <f t="shared" ca="1" si="22"/>
        <v>5.2056503486326795</v>
      </c>
      <c r="U101" s="10">
        <f t="shared" si="14"/>
        <v>17.39999999999997</v>
      </c>
      <c r="V101" s="10">
        <f t="shared" si="15"/>
        <v>700</v>
      </c>
      <c r="W101" s="19">
        <f t="shared" si="13"/>
        <v>-9.81</v>
      </c>
      <c r="X101" s="19" t="e">
        <f>0.5*$B$25*$B$29^2*EXP(-#REF!*U101/$B$27)</f>
        <v>#REF!</v>
      </c>
      <c r="Y101" s="19">
        <f t="shared" si="16"/>
        <v>-99.107179770200318</v>
      </c>
      <c r="Z101" s="19">
        <f t="shared" si="17"/>
        <v>-380.83121011490033</v>
      </c>
      <c r="AA101" s="2">
        <f t="shared" si="18"/>
        <v>0</v>
      </c>
    </row>
    <row r="102" spans="15:27">
      <c r="O102" s="10">
        <f t="shared" ca="1" si="19"/>
        <v>1.2124444444444424</v>
      </c>
      <c r="P102" s="10">
        <f t="shared" ca="1" si="20"/>
        <v>839.37777777777956</v>
      </c>
      <c r="Q102" s="19">
        <f t="shared" ca="1" si="12"/>
        <v>8.0603801757915523</v>
      </c>
      <c r="R102" s="19">
        <f t="shared" ca="1" si="21"/>
        <v>9.0343804542386188</v>
      </c>
      <c r="S102" s="19">
        <f t="shared" ca="1" si="22"/>
        <v>5.329358995350443</v>
      </c>
      <c r="U102" s="10">
        <f t="shared" si="14"/>
        <v>17.599999999999969</v>
      </c>
      <c r="V102" s="10">
        <f t="shared" si="15"/>
        <v>700</v>
      </c>
      <c r="W102" s="19">
        <f t="shared" si="13"/>
        <v>-9.81</v>
      </c>
      <c r="X102" s="19" t="e">
        <f>0.5*$B$25*$B$29^2*EXP(-#REF!*U102/$B$27)</f>
        <v>#REF!</v>
      </c>
      <c r="Y102" s="19">
        <f t="shared" si="16"/>
        <v>-101.06917977020032</v>
      </c>
      <c r="Z102" s="19">
        <f t="shared" si="17"/>
        <v>-400.84884606894036</v>
      </c>
      <c r="AA102" s="2">
        <f t="shared" si="18"/>
        <v>0</v>
      </c>
    </row>
    <row r="103" spans="15:27">
      <c r="O103" s="10">
        <f t="shared" ca="1" si="19"/>
        <v>1.2262222222222201</v>
      </c>
      <c r="P103" s="10">
        <f t="shared" ca="1" si="20"/>
        <v>838.68888888889069</v>
      </c>
      <c r="Q103" s="19">
        <f t="shared" ca="1" si="12"/>
        <v>8.0750586894888468</v>
      </c>
      <c r="R103" s="19">
        <f t="shared" ca="1" si="21"/>
        <v>9.1456368184049097</v>
      </c>
      <c r="S103" s="19">
        <f t="shared" ca="1" si="22"/>
        <v>5.4545991143397652</v>
      </c>
      <c r="U103" s="10">
        <f t="shared" si="14"/>
        <v>17.799999999999969</v>
      </c>
      <c r="V103" s="10">
        <f t="shared" si="15"/>
        <v>700</v>
      </c>
      <c r="W103" s="19">
        <f t="shared" si="13"/>
        <v>-9.81</v>
      </c>
      <c r="X103" s="19" t="e">
        <f>0.5*$B$25*$B$29^2*EXP(-#REF!*U103/$B$27)</f>
        <v>#REF!</v>
      </c>
      <c r="Y103" s="19">
        <f t="shared" si="16"/>
        <v>-103.03117977020032</v>
      </c>
      <c r="Z103" s="19">
        <f t="shared" si="17"/>
        <v>-421.2588820229804</v>
      </c>
      <c r="AA103" s="2">
        <f t="shared" si="18"/>
        <v>0</v>
      </c>
    </row>
    <row r="104" spans="15:27">
      <c r="O104" s="10">
        <f t="shared" ca="1" si="19"/>
        <v>1.2399999999999978</v>
      </c>
      <c r="P104" s="10">
        <f t="shared" ca="1" si="20"/>
        <v>838.00000000000182</v>
      </c>
      <c r="Q104" s="19">
        <f t="shared" ca="1" si="12"/>
        <v>8.0897613365154744</v>
      </c>
      <c r="R104" s="19">
        <f t="shared" ca="1" si="21"/>
        <v>9.2570957523746777</v>
      </c>
      <c r="S104" s="19">
        <f t="shared" ca="1" si="22"/>
        <v>5.5813734942718014</v>
      </c>
      <c r="U104" s="10">
        <f t="shared" si="14"/>
        <v>17.999999999999968</v>
      </c>
      <c r="V104" s="10">
        <f t="shared" si="15"/>
        <v>700</v>
      </c>
      <c r="W104" s="19">
        <f t="shared" si="13"/>
        <v>-9.81</v>
      </c>
      <c r="X104" s="19" t="e">
        <f>0.5*$B$25*$B$29^2*EXP(-#REF!*U104/$B$27)</f>
        <v>#REF!</v>
      </c>
      <c r="Y104" s="19">
        <f t="shared" si="16"/>
        <v>-104.99317977020033</v>
      </c>
      <c r="Z104" s="19">
        <f t="shared" si="17"/>
        <v>-442.06131797702045</v>
      </c>
      <c r="AA104" s="2">
        <f t="shared" si="18"/>
        <v>0</v>
      </c>
    </row>
    <row r="105" spans="15:27">
      <c r="O105" s="10">
        <f t="shared" ca="1" si="19"/>
        <v>1.2537777777777754</v>
      </c>
      <c r="P105" s="10">
        <f t="shared" ca="1" si="20"/>
        <v>837.31111111111295</v>
      </c>
      <c r="Q105" s="19">
        <f t="shared" ca="1" si="12"/>
        <v>8.1044881764377639</v>
      </c>
      <c r="R105" s="19">
        <f t="shared" ca="1" si="21"/>
        <v>9.3687575894722652</v>
      </c>
      <c r="S105" s="19">
        <f t="shared" ca="1" si="22"/>
        <v>5.7096849284045241</v>
      </c>
      <c r="U105" s="10">
        <f t="shared" si="14"/>
        <v>18.199999999999967</v>
      </c>
      <c r="V105" s="10">
        <f t="shared" si="15"/>
        <v>700</v>
      </c>
      <c r="W105" s="19">
        <f t="shared" si="13"/>
        <v>-9.81</v>
      </c>
      <c r="X105" s="19" t="e">
        <f>0.5*$B$25*$B$29^2*EXP(-#REF!*U105/$B$27)</f>
        <v>#REF!</v>
      </c>
      <c r="Y105" s="19">
        <f t="shared" si="16"/>
        <v>-106.95517977020033</v>
      </c>
      <c r="Z105" s="19">
        <f t="shared" si="17"/>
        <v>-463.25615393106051</v>
      </c>
      <c r="AA105" s="2">
        <f t="shared" si="18"/>
        <v>0</v>
      </c>
    </row>
    <row r="106" spans="15:27">
      <c r="O106" s="10">
        <f t="shared" ca="1" si="19"/>
        <v>1.2675555555555531</v>
      </c>
      <c r="P106" s="10">
        <f t="shared" ca="1" si="20"/>
        <v>836.62222222222408</v>
      </c>
      <c r="Q106" s="19">
        <f t="shared" ref="Q106:Q169" ca="1" si="23">IF(P106&gt;$B$35,$B$34/P106-$B$31,-$B$31)</f>
        <v>8.1192392690182356</v>
      </c>
      <c r="R106" s="19">
        <f t="shared" ca="1" si="21"/>
        <v>9.4806226638454056</v>
      </c>
      <c r="S106" s="19">
        <f t="shared" ca="1" si="22"/>
        <v>5.8395362145940455</v>
      </c>
      <c r="U106" s="10">
        <f t="shared" si="14"/>
        <v>18.399999999999967</v>
      </c>
      <c r="V106" s="10">
        <f t="shared" si="15"/>
        <v>700</v>
      </c>
      <c r="W106" s="19">
        <f t="shared" ref="W106:W169" si="24">IF(V106&gt;$B$35,$B$34/V106-$B$31,-$B$31)</f>
        <v>-9.81</v>
      </c>
      <c r="X106" s="19" t="e">
        <f>0.5*$B$25*$B$29^2*EXP(-#REF!*U106/$B$27)</f>
        <v>#REF!</v>
      </c>
      <c r="Y106" s="19">
        <f t="shared" si="16"/>
        <v>-108.91717977020033</v>
      </c>
      <c r="Z106" s="19">
        <f t="shared" si="17"/>
        <v>-484.84338988510058</v>
      </c>
      <c r="AA106" s="2">
        <f t="shared" si="18"/>
        <v>0</v>
      </c>
    </row>
    <row r="107" spans="15:27">
      <c r="O107" s="10">
        <f t="shared" ca="1" si="19"/>
        <v>1.2813333333333308</v>
      </c>
      <c r="P107" s="10">
        <f t="shared" ca="1" si="20"/>
        <v>835.93333333333521</v>
      </c>
      <c r="Q107" s="19">
        <f t="shared" ca="1" si="23"/>
        <v>8.1340146742164041</v>
      </c>
      <c r="R107" s="19">
        <f t="shared" ca="1" si="21"/>
        <v>9.5926913104679432</v>
      </c>
      <c r="S107" s="19">
        <f t="shared" ca="1" si="22"/>
        <v>5.9709301553059824</v>
      </c>
      <c r="U107" s="10">
        <f t="shared" si="14"/>
        <v>18.599999999999966</v>
      </c>
      <c r="V107" s="10">
        <f t="shared" si="15"/>
        <v>700</v>
      </c>
      <c r="W107" s="19">
        <f t="shared" si="24"/>
        <v>-9.81</v>
      </c>
      <c r="X107" s="19" t="e">
        <f>0.5*$B$25*$B$29^2*EXP(-#REF!*U107/$B$27)</f>
        <v>#REF!</v>
      </c>
      <c r="Y107" s="19">
        <f t="shared" si="16"/>
        <v>-110.87917977020034</v>
      </c>
      <c r="Z107" s="19">
        <f t="shared" si="17"/>
        <v>-506.8230258391406</v>
      </c>
      <c r="AA107" s="2">
        <f t="shared" si="18"/>
        <v>0</v>
      </c>
    </row>
    <row r="108" spans="15:27">
      <c r="O108" s="10">
        <f t="shared" ca="1" si="19"/>
        <v>1.2951111111111084</v>
      </c>
      <c r="P108" s="10">
        <f t="shared" ca="1" si="20"/>
        <v>835.24444444444634</v>
      </c>
      <c r="Q108" s="19">
        <f t="shared" ca="1" si="23"/>
        <v>8.1488144521896029</v>
      </c>
      <c r="R108" s="19">
        <f t="shared" ca="1" si="21"/>
        <v>9.704963865142556</v>
      </c>
      <c r="S108" s="19">
        <f t="shared" ca="1" si="22"/>
        <v>6.1038695576268545</v>
      </c>
      <c r="U108" s="10">
        <f t="shared" si="14"/>
        <v>18.799999999999965</v>
      </c>
      <c r="V108" s="10">
        <f t="shared" si="15"/>
        <v>700</v>
      </c>
      <c r="W108" s="19">
        <f t="shared" si="24"/>
        <v>-9.81</v>
      </c>
      <c r="X108" s="19" t="e">
        <f>0.5*$B$25*$B$29^2*EXP(-#REF!*U108/$B$27)</f>
        <v>#REF!</v>
      </c>
      <c r="Y108" s="19">
        <f t="shared" si="16"/>
        <v>-112.84117977020034</v>
      </c>
      <c r="Z108" s="19">
        <f t="shared" si="17"/>
        <v>-529.19506179318068</v>
      </c>
      <c r="AA108" s="2">
        <f t="shared" si="18"/>
        <v>0</v>
      </c>
    </row>
    <row r="109" spans="15:27">
      <c r="O109" s="10">
        <f t="shared" ca="1" si="19"/>
        <v>1.3088888888888861</v>
      </c>
      <c r="P109" s="10">
        <f t="shared" ca="1" si="20"/>
        <v>834.55555555555748</v>
      </c>
      <c r="Q109" s="19">
        <f t="shared" ca="1" si="23"/>
        <v>8.1636386632937938</v>
      </c>
      <c r="R109" s="19">
        <f t="shared" ca="1" si="21"/>
        <v>9.8174406645034935</v>
      </c>
      <c r="S109" s="19">
        <f t="shared" ca="1" si="22"/>
        <v>6.2383572332755266</v>
      </c>
      <c r="U109" s="10">
        <f t="shared" si="14"/>
        <v>18.999999999999964</v>
      </c>
      <c r="V109" s="10">
        <f t="shared" si="15"/>
        <v>700</v>
      </c>
      <c r="W109" s="19">
        <f t="shared" si="24"/>
        <v>-9.81</v>
      </c>
      <c r="X109" s="19" t="e">
        <f>0.5*$B$25*$B$29^2*EXP(-#REF!*U109/$B$27)</f>
        <v>#REF!</v>
      </c>
      <c r="Y109" s="19">
        <f t="shared" si="16"/>
        <v>-114.80317977020034</v>
      </c>
      <c r="Z109" s="19">
        <f t="shared" si="17"/>
        <v>-551.95949774722078</v>
      </c>
      <c r="AA109" s="2">
        <f t="shared" si="18"/>
        <v>0</v>
      </c>
    </row>
    <row r="110" spans="15:27">
      <c r="O110" s="10">
        <f t="shared" ca="1" si="19"/>
        <v>1.3226666666666638</v>
      </c>
      <c r="P110" s="10">
        <f t="shared" ca="1" si="20"/>
        <v>833.86666666666861</v>
      </c>
      <c r="Q110" s="19">
        <f t="shared" ca="1" si="23"/>
        <v>8.1784873680843848</v>
      </c>
      <c r="R110" s="19">
        <f t="shared" ca="1" si="21"/>
        <v>9.9301220460193225</v>
      </c>
      <c r="S110" s="19">
        <f t="shared" ca="1" si="22"/>
        <v>6.3743959986146841</v>
      </c>
      <c r="U110" s="10">
        <f t="shared" si="14"/>
        <v>19.199999999999964</v>
      </c>
      <c r="V110" s="10">
        <f t="shared" si="15"/>
        <v>700</v>
      </c>
      <c r="W110" s="19">
        <f t="shared" si="24"/>
        <v>-9.81</v>
      </c>
      <c r="X110" s="19" t="e">
        <f>0.5*$B$25*$B$29^2*EXP(-#REF!*U110/$B$27)</f>
        <v>#REF!</v>
      </c>
      <c r="Y110" s="19">
        <f t="shared" si="16"/>
        <v>-116.76517977020035</v>
      </c>
      <c r="Z110" s="19">
        <f t="shared" si="17"/>
        <v>-575.11633370126083</v>
      </c>
      <c r="AA110" s="2">
        <f t="shared" si="18"/>
        <v>0</v>
      </c>
    </row>
    <row r="111" spans="15:27">
      <c r="O111" s="10">
        <f t="shared" ca="1" si="19"/>
        <v>1.3364444444444414</v>
      </c>
      <c r="P111" s="10">
        <f t="shared" ca="1" si="20"/>
        <v>833.17777777777974</v>
      </c>
      <c r="Q111" s="19">
        <f t="shared" ca="1" si="23"/>
        <v>8.1933606273170572</v>
      </c>
      <c r="R111" s="19">
        <f t="shared" ca="1" si="21"/>
        <v>10.043008347995691</v>
      </c>
      <c r="S111" s="19">
        <f t="shared" ca="1" si="22"/>
        <v>6.5119886746623425</v>
      </c>
      <c r="U111" s="10">
        <f t="shared" si="14"/>
        <v>19.399999999999963</v>
      </c>
      <c r="V111" s="10">
        <f t="shared" si="15"/>
        <v>700</v>
      </c>
      <c r="W111" s="19">
        <f t="shared" si="24"/>
        <v>-9.81</v>
      </c>
      <c r="X111" s="19" t="e">
        <f>0.5*$B$25*$B$29^2*EXP(-#REF!*U111/$B$27)</f>
        <v>#REF!</v>
      </c>
      <c r="Y111" s="19">
        <f t="shared" si="16"/>
        <v>-118.72717977020035</v>
      </c>
      <c r="Z111" s="19">
        <f t="shared" si="17"/>
        <v>-598.66556965530083</v>
      </c>
      <c r="AA111" s="2">
        <f t="shared" si="18"/>
        <v>0</v>
      </c>
    </row>
    <row r="112" spans="15:27">
      <c r="O112" s="10">
        <f t="shared" ca="1" si="19"/>
        <v>1.3502222222222191</v>
      </c>
      <c r="P112" s="10">
        <f t="shared" ca="1" si="20"/>
        <v>832.48888888889087</v>
      </c>
      <c r="Q112" s="19">
        <f t="shared" ca="1" si="23"/>
        <v>8.2082585019485972</v>
      </c>
      <c r="R112" s="19">
        <f t="shared" ca="1" si="21"/>
        <v>10.156099909578094</v>
      </c>
      <c r="S112" s="19">
        <f t="shared" ca="1" si="22"/>
        <v>6.6511380871034067</v>
      </c>
      <c r="U112" s="10">
        <f t="shared" si="14"/>
        <v>19.599999999999962</v>
      </c>
      <c r="V112" s="10">
        <f t="shared" si="15"/>
        <v>700</v>
      </c>
      <c r="W112" s="19">
        <f t="shared" si="24"/>
        <v>-9.81</v>
      </c>
      <c r="X112" s="19" t="e">
        <f>0.5*$B$25*$B$29^2*EXP(-#REF!*U112/$B$27)</f>
        <v>#REF!</v>
      </c>
      <c r="Y112" s="19">
        <f t="shared" si="16"/>
        <v>-120.68917977020035</v>
      </c>
      <c r="Z112" s="19">
        <f t="shared" si="17"/>
        <v>-622.60720560934089</v>
      </c>
      <c r="AA112" s="2">
        <f t="shared" si="18"/>
        <v>0</v>
      </c>
    </row>
    <row r="113" spans="15:27">
      <c r="O113" s="10">
        <f t="shared" ca="1" si="19"/>
        <v>1.3639999999999968</v>
      </c>
      <c r="P113" s="10">
        <f t="shared" ca="1" si="20"/>
        <v>831.800000000002</v>
      </c>
      <c r="Q113" s="19">
        <f t="shared" ca="1" si="23"/>
        <v>8.223181053137731</v>
      </c>
      <c r="R113" s="19">
        <f t="shared" ca="1" si="21"/>
        <v>10.269397070754659</v>
      </c>
      <c r="S113" s="19">
        <f t="shared" ca="1" si="22"/>
        <v>6.791847066301254</v>
      </c>
      <c r="U113" s="10">
        <f t="shared" si="14"/>
        <v>19.799999999999962</v>
      </c>
      <c r="V113" s="10">
        <f t="shared" si="15"/>
        <v>700</v>
      </c>
      <c r="W113" s="19">
        <f t="shared" si="24"/>
        <v>-9.81</v>
      </c>
      <c r="X113" s="19" t="e">
        <f>0.5*$B$25*$B$29^2*EXP(-#REF!*U113/$B$27)</f>
        <v>#REF!</v>
      </c>
      <c r="Y113" s="19">
        <f t="shared" si="16"/>
        <v>-122.65117977020036</v>
      </c>
      <c r="Z113" s="19">
        <f t="shared" si="17"/>
        <v>-646.94124156338091</v>
      </c>
      <c r="AA113" s="2">
        <f t="shared" si="18"/>
        <v>0</v>
      </c>
    </row>
    <row r="114" spans="15:27">
      <c r="O114" s="10">
        <f t="shared" ca="1" si="19"/>
        <v>1.3777777777777744</v>
      </c>
      <c r="P114" s="10">
        <f t="shared" ca="1" si="20"/>
        <v>831.11111111111313</v>
      </c>
      <c r="Q114" s="19">
        <f t="shared" ca="1" si="23"/>
        <v>8.238128342245945</v>
      </c>
      <c r="R114" s="19">
        <f t="shared" ca="1" si="21"/>
        <v>10.382900172358935</v>
      </c>
      <c r="S114" s="19">
        <f t="shared" ca="1" si="22"/>
        <v>6.9341184473093698</v>
      </c>
      <c r="U114" s="10">
        <f t="shared" si="14"/>
        <v>19.999999999999961</v>
      </c>
      <c r="V114" s="10">
        <f t="shared" si="15"/>
        <v>700</v>
      </c>
      <c r="W114" s="19">
        <f t="shared" si="24"/>
        <v>-9.81</v>
      </c>
      <c r="X114" s="19" t="e">
        <f>0.5*$B$25*$B$29^2*EXP(-#REF!*U114/$B$27)</f>
        <v>#REF!</v>
      </c>
      <c r="Y114" s="19">
        <f t="shared" si="16"/>
        <v>-124.61317977020036</v>
      </c>
      <c r="Z114" s="19">
        <f t="shared" si="17"/>
        <v>-671.667677517421</v>
      </c>
      <c r="AA114" s="2">
        <f t="shared" si="18"/>
        <v>0</v>
      </c>
    </row>
    <row r="115" spans="15:27">
      <c r="O115" s="10">
        <f t="shared" ca="1" si="19"/>
        <v>1.3915555555555521</v>
      </c>
      <c r="P115" s="10">
        <f t="shared" ca="1" si="20"/>
        <v>830.42222222222426</v>
      </c>
      <c r="Q115" s="19">
        <f t="shared" ca="1" si="23"/>
        <v>8.2531004308383498</v>
      </c>
      <c r="R115" s="19">
        <f t="shared" ca="1" si="21"/>
        <v>10.496609556072707</v>
      </c>
      <c r="S115" s="19">
        <f t="shared" ca="1" si="22"/>
        <v>7.0779550698830098</v>
      </c>
      <c r="U115" s="10">
        <f t="shared" si="14"/>
        <v>20.19999999999996</v>
      </c>
      <c r="V115" s="10">
        <f t="shared" si="15"/>
        <v>700</v>
      </c>
      <c r="W115" s="19">
        <f t="shared" si="24"/>
        <v>-9.81</v>
      </c>
      <c r="X115" s="19" t="e">
        <f>0.5*$B$25*$B$29^2*EXP(-#REF!*U115/$B$27)</f>
        <v>#REF!</v>
      </c>
      <c r="Y115" s="19">
        <f t="shared" si="16"/>
        <v>-126.57517977020036</v>
      </c>
      <c r="Z115" s="19">
        <f t="shared" si="17"/>
        <v>-696.78651347146103</v>
      </c>
      <c r="AA115" s="2">
        <f t="shared" si="18"/>
        <v>0</v>
      </c>
    </row>
    <row r="116" spans="15:27">
      <c r="O116" s="10">
        <f t="shared" ca="1" si="19"/>
        <v>1.4053333333333298</v>
      </c>
      <c r="P116" s="10">
        <f t="shared" ca="1" si="20"/>
        <v>829.73333333333539</v>
      </c>
      <c r="Q116" s="19">
        <f t="shared" ca="1" si="23"/>
        <v>8.2680973806845106</v>
      </c>
      <c r="R116" s="19">
        <f t="shared" ca="1" si="21"/>
        <v>10.610525564428805</v>
      </c>
      <c r="S116" s="19">
        <f t="shared" ca="1" si="22"/>
        <v>7.2233597784909094</v>
      </c>
      <c r="U116" s="10">
        <f t="shared" si="14"/>
        <v>20.399999999999959</v>
      </c>
      <c r="V116" s="10">
        <f t="shared" si="15"/>
        <v>700</v>
      </c>
      <c r="W116" s="19">
        <f t="shared" si="24"/>
        <v>-9.81</v>
      </c>
      <c r="X116" s="19" t="e">
        <f>0.5*$B$25*$B$29^2*EXP(-#REF!*U116/$B$27)</f>
        <v>#REF!</v>
      </c>
      <c r="Y116" s="19">
        <f t="shared" si="16"/>
        <v>-128.53717977020037</v>
      </c>
      <c r="Z116" s="19">
        <f t="shared" si="17"/>
        <v>-722.29774942550114</v>
      </c>
      <c r="AA116" s="2">
        <f t="shared" si="18"/>
        <v>0</v>
      </c>
    </row>
    <row r="117" spans="15:27">
      <c r="O117" s="10">
        <f t="shared" ca="1" si="19"/>
        <v>1.4191111111111074</v>
      </c>
      <c r="P117" s="10">
        <f t="shared" ca="1" si="20"/>
        <v>829.04444444444653</v>
      </c>
      <c r="Q117" s="19">
        <f t="shared" ca="1" si="23"/>
        <v>8.2831192537593008</v>
      </c>
      <c r="R117" s="19">
        <f t="shared" ca="1" si="21"/>
        <v>10.724648540813932</v>
      </c>
      <c r="S117" s="19">
        <f t="shared" ca="1" si="22"/>
        <v>7.3703354223270257</v>
      </c>
      <c r="U117" s="10">
        <f t="shared" si="14"/>
        <v>20.599999999999959</v>
      </c>
      <c r="V117" s="10">
        <f t="shared" si="15"/>
        <v>700</v>
      </c>
      <c r="W117" s="19">
        <f t="shared" si="24"/>
        <v>-9.81</v>
      </c>
      <c r="X117" s="19" t="e">
        <f>0.5*$B$25*$B$29^2*EXP(-#REF!*U117/$B$27)</f>
        <v>#REF!</v>
      </c>
      <c r="Y117" s="19">
        <f t="shared" si="16"/>
        <v>-130.49917977020036</v>
      </c>
      <c r="Z117" s="19">
        <f t="shared" si="17"/>
        <v>-748.20138537954119</v>
      </c>
      <c r="AA117" s="2">
        <f t="shared" si="18"/>
        <v>0</v>
      </c>
    </row>
    <row r="118" spans="15:27">
      <c r="O118" s="10">
        <f t="shared" ca="1" si="19"/>
        <v>1.4328888888888851</v>
      </c>
      <c r="P118" s="10">
        <f t="shared" ca="1" si="20"/>
        <v>828.35555555555766</v>
      </c>
      <c r="Q118" s="19">
        <f t="shared" ca="1" si="23"/>
        <v>8.2981661122437576</v>
      </c>
      <c r="R118" s="19">
        <f t="shared" ca="1" si="21"/>
        <v>10.838978829471513</v>
      </c>
      <c r="S118" s="19">
        <f t="shared" ca="1" si="22"/>
        <v>7.5188848553223249</v>
      </c>
      <c r="U118" s="10">
        <f t="shared" si="14"/>
        <v>20.799999999999958</v>
      </c>
      <c r="V118" s="10">
        <f t="shared" si="15"/>
        <v>700</v>
      </c>
      <c r="W118" s="19">
        <f t="shared" si="24"/>
        <v>-9.81</v>
      </c>
      <c r="X118" s="19" t="e">
        <f>0.5*$B$25*$B$29^2*EXP(-#REF!*U118/$B$27)</f>
        <v>#REF!</v>
      </c>
      <c r="Y118" s="19">
        <f t="shared" si="16"/>
        <v>-132.46117977020035</v>
      </c>
      <c r="Z118" s="19">
        <f t="shared" si="17"/>
        <v>-774.4974213335812</v>
      </c>
      <c r="AA118" s="2">
        <f t="shared" si="18"/>
        <v>0</v>
      </c>
    </row>
    <row r="119" spans="15:27">
      <c r="O119" s="10">
        <f t="shared" ca="1" si="19"/>
        <v>1.4466666666666628</v>
      </c>
      <c r="P119" s="10">
        <f t="shared" ca="1" si="20"/>
        <v>827.66666666666879</v>
      </c>
      <c r="Q119" s="19">
        <f t="shared" ca="1" si="23"/>
        <v>8.3132380185259311</v>
      </c>
      <c r="R119" s="19">
        <f t="shared" ca="1" si="21"/>
        <v>10.953516775504538</v>
      </c>
      <c r="S119" s="19">
        <f t="shared" ca="1" si="22"/>
        <v>7.6690109361566048</v>
      </c>
      <c r="U119" s="10">
        <f t="shared" si="14"/>
        <v>20.999999999999957</v>
      </c>
      <c r="V119" s="10">
        <f t="shared" si="15"/>
        <v>700</v>
      </c>
      <c r="W119" s="19">
        <f t="shared" si="24"/>
        <v>-9.81</v>
      </c>
      <c r="X119" s="19" t="e">
        <f>0.5*$B$25*$B$29^2*EXP(-#REF!*U119/$B$27)</f>
        <v>#REF!</v>
      </c>
      <c r="Y119" s="19">
        <f t="shared" si="16"/>
        <v>-134.42317977020033</v>
      </c>
      <c r="Z119" s="19">
        <f t="shared" si="17"/>
        <v>-801.18585728762127</v>
      </c>
      <c r="AA119" s="2">
        <f t="shared" si="18"/>
        <v>0</v>
      </c>
    </row>
    <row r="120" spans="15:27">
      <c r="O120" s="10">
        <f t="shared" ca="1" si="19"/>
        <v>1.4604444444444404</v>
      </c>
      <c r="P120" s="10">
        <f t="shared" ca="1" si="20"/>
        <v>826.97777777777992</v>
      </c>
      <c r="Q120" s="19">
        <f t="shared" ca="1" si="23"/>
        <v>8.3283350352017589</v>
      </c>
      <c r="R120" s="19">
        <f t="shared" ca="1" si="21"/>
        <v>11.068262724878428</v>
      </c>
      <c r="S120" s="19">
        <f t="shared" ca="1" si="22"/>
        <v>7.8207165282703537</v>
      </c>
      <c r="U120" s="10">
        <f t="shared" si="14"/>
        <v>21.199999999999957</v>
      </c>
      <c r="V120" s="10">
        <f t="shared" si="15"/>
        <v>700</v>
      </c>
      <c r="W120" s="19">
        <f t="shared" si="24"/>
        <v>-9.81</v>
      </c>
      <c r="X120" s="19" t="e">
        <f>0.5*$B$25*$B$29^2*EXP(-#REF!*U120/$B$27)</f>
        <v>#REF!</v>
      </c>
      <c r="Y120" s="19">
        <f t="shared" si="16"/>
        <v>-136.38517977020032</v>
      </c>
      <c r="Z120" s="19">
        <f t="shared" si="17"/>
        <v>-828.2666932416613</v>
      </c>
      <c r="AA120" s="2">
        <f t="shared" si="18"/>
        <v>0</v>
      </c>
    </row>
    <row r="121" spans="15:27">
      <c r="O121" s="10">
        <f t="shared" ca="1" si="19"/>
        <v>1.4742222222222181</v>
      </c>
      <c r="P121" s="10">
        <f t="shared" ca="1" si="20"/>
        <v>826.28888888889105</v>
      </c>
      <c r="Q121" s="19">
        <f t="shared" ca="1" si="23"/>
        <v>8.3434572250759285</v>
      </c>
      <c r="R121" s="19">
        <f t="shared" ca="1" si="21"/>
        <v>11.183217024423918</v>
      </c>
      <c r="S121" s="19">
        <f t="shared" ca="1" si="22"/>
        <v>7.974004499876659</v>
      </c>
      <c r="U121" s="10">
        <f t="shared" si="14"/>
        <v>21.399999999999956</v>
      </c>
      <c r="V121" s="10">
        <f t="shared" si="15"/>
        <v>700</v>
      </c>
      <c r="W121" s="19">
        <f t="shared" si="24"/>
        <v>-9.81</v>
      </c>
      <c r="X121" s="19" t="e">
        <f>0.5*$B$25*$B$29^2*EXP(-#REF!*U121/$B$27)</f>
        <v>#REF!</v>
      </c>
      <c r="Y121" s="19">
        <f t="shared" si="16"/>
        <v>-138.34717977020031</v>
      </c>
      <c r="Z121" s="19">
        <f t="shared" si="17"/>
        <v>-855.73992919570139</v>
      </c>
      <c r="AA121" s="2">
        <f t="shared" si="18"/>
        <v>0</v>
      </c>
    </row>
    <row r="122" spans="15:27">
      <c r="O122" s="10">
        <f t="shared" ca="1" si="19"/>
        <v>1.4879999999999958</v>
      </c>
      <c r="P122" s="10">
        <f t="shared" ca="1" si="20"/>
        <v>825.60000000000218</v>
      </c>
      <c r="Q122" s="19">
        <f t="shared" ca="1" si="23"/>
        <v>8.3586046511627412</v>
      </c>
      <c r="R122" s="19">
        <f t="shared" ca="1" si="21"/>
        <v>11.298380021839938</v>
      </c>
      <c r="S122" s="19">
        <f t="shared" ca="1" si="22"/>
        <v>8.1288777239731438</v>
      </c>
      <c r="U122" s="10">
        <f t="shared" si="14"/>
        <v>21.599999999999955</v>
      </c>
      <c r="V122" s="10">
        <f t="shared" si="15"/>
        <v>700</v>
      </c>
      <c r="W122" s="19">
        <f t="shared" si="24"/>
        <v>-9.81</v>
      </c>
      <c r="X122" s="19" t="e">
        <f>0.5*$B$25*$B$29^2*EXP(-#REF!*U122/$B$27)</f>
        <v>#REF!</v>
      </c>
      <c r="Y122" s="19">
        <f t="shared" si="16"/>
        <v>-140.3091797702003</v>
      </c>
      <c r="Z122" s="19">
        <f t="shared" si="17"/>
        <v>-883.60556514974144</v>
      </c>
      <c r="AA122" s="2">
        <f t="shared" si="18"/>
        <v>0</v>
      </c>
    </row>
    <row r="123" spans="15:27">
      <c r="O123" s="10">
        <f t="shared" ca="1" si="19"/>
        <v>1.5017777777777734</v>
      </c>
      <c r="P123" s="10">
        <f t="shared" ca="1" si="20"/>
        <v>824.91111111111331</v>
      </c>
      <c r="Q123" s="19">
        <f t="shared" ca="1" si="23"/>
        <v>8.3737773766870003</v>
      </c>
      <c r="R123" s="19">
        <f t="shared" ca="1" si="21"/>
        <v>11.413752065696514</v>
      </c>
      <c r="S123" s="19">
        <f t="shared" ca="1" si="22"/>
        <v>8.2853390783539496</v>
      </c>
      <c r="U123" s="10">
        <f t="shared" si="14"/>
        <v>21.799999999999955</v>
      </c>
      <c r="V123" s="10">
        <f t="shared" si="15"/>
        <v>700</v>
      </c>
      <c r="W123" s="19">
        <f t="shared" si="24"/>
        <v>-9.81</v>
      </c>
      <c r="X123" s="19" t="e">
        <f>0.5*$B$25*$B$29^2*EXP(-#REF!*U123/$B$27)</f>
        <v>#REF!</v>
      </c>
      <c r="Y123" s="19">
        <f t="shared" si="16"/>
        <v>-142.27117977020029</v>
      </c>
      <c r="Z123" s="19">
        <f t="shared" si="17"/>
        <v>-911.86360110378143</v>
      </c>
      <c r="AA123" s="2">
        <f t="shared" si="18"/>
        <v>0</v>
      </c>
    </row>
    <row r="124" spans="15:27">
      <c r="O124" s="10">
        <f t="shared" ca="1" si="19"/>
        <v>1.5155555555555511</v>
      </c>
      <c r="P124" s="10">
        <f t="shared" ca="1" si="20"/>
        <v>824.22222222222445</v>
      </c>
      <c r="Q124" s="19">
        <f t="shared" ca="1" si="23"/>
        <v>8.3889754650848776</v>
      </c>
      <c r="R124" s="19">
        <f t="shared" ca="1" si="21"/>
        <v>11.529333505437682</v>
      </c>
      <c r="S124" s="19">
        <f t="shared" ca="1" si="22"/>
        <v>8.4433914456217636</v>
      </c>
      <c r="U124" s="10">
        <f t="shared" si="14"/>
        <v>21.999999999999954</v>
      </c>
      <c r="V124" s="10">
        <f t="shared" si="15"/>
        <v>700</v>
      </c>
      <c r="W124" s="19">
        <f t="shared" si="24"/>
        <v>-9.81</v>
      </c>
      <c r="X124" s="19" t="e">
        <f>0.5*$B$25*$B$29^2*EXP(-#REF!*U124/$B$27)</f>
        <v>#REF!</v>
      </c>
      <c r="Y124" s="19">
        <f t="shared" si="16"/>
        <v>-144.23317977020028</v>
      </c>
      <c r="Z124" s="19">
        <f t="shared" si="17"/>
        <v>-940.5140370578215</v>
      </c>
      <c r="AA124" s="2">
        <f t="shared" si="18"/>
        <v>0</v>
      </c>
    </row>
    <row r="125" spans="15:27">
      <c r="O125" s="10">
        <f t="shared" ca="1" si="19"/>
        <v>1.5293333333333288</v>
      </c>
      <c r="P125" s="10">
        <f t="shared" ca="1" si="20"/>
        <v>823.53333333333558</v>
      </c>
      <c r="Q125" s="19">
        <f t="shared" ca="1" si="23"/>
        <v>8.4041989800048054</v>
      </c>
      <c r="R125" s="19">
        <f t="shared" ca="1" si="21"/>
        <v>11.645124691384416</v>
      </c>
      <c r="S125" s="19">
        <f t="shared" ca="1" si="22"/>
        <v>8.6030377131998712</v>
      </c>
      <c r="U125" s="10">
        <f t="shared" si="14"/>
        <v>22.199999999999953</v>
      </c>
      <c r="V125" s="10">
        <f t="shared" si="15"/>
        <v>700</v>
      </c>
      <c r="W125" s="19">
        <f t="shared" si="24"/>
        <v>-9.81</v>
      </c>
      <c r="X125" s="19" t="e">
        <f>0.5*$B$25*$B$29^2*EXP(-#REF!*U125/$B$27)</f>
        <v>#REF!</v>
      </c>
      <c r="Y125" s="19">
        <f t="shared" si="16"/>
        <v>-146.19517977020027</v>
      </c>
      <c r="Z125" s="19">
        <f t="shared" si="17"/>
        <v>-969.55687301186151</v>
      </c>
      <c r="AA125" s="2">
        <f t="shared" si="18"/>
        <v>0</v>
      </c>
    </row>
    <row r="126" spans="15:27">
      <c r="O126" s="10">
        <f t="shared" ca="1" si="19"/>
        <v>1.5431111111111064</v>
      </c>
      <c r="P126" s="10">
        <f t="shared" ca="1" si="20"/>
        <v>822.84444444444671</v>
      </c>
      <c r="Q126" s="19">
        <f t="shared" ca="1" si="23"/>
        <v>8.4194479853083646</v>
      </c>
      <c r="R126" s="19">
        <f t="shared" ca="1" si="21"/>
        <v>11.761125974737553</v>
      </c>
      <c r="S126" s="19">
        <f t="shared" ca="1" si="22"/>
        <v>8.7642807733442663</v>
      </c>
      <c r="U126" s="10">
        <f t="shared" si="14"/>
        <v>22.399999999999952</v>
      </c>
      <c r="V126" s="10">
        <f t="shared" si="15"/>
        <v>700</v>
      </c>
      <c r="W126" s="19">
        <f t="shared" si="24"/>
        <v>-9.81</v>
      </c>
      <c r="X126" s="19" t="e">
        <f>0.5*$B$25*$B$29^2*EXP(-#REF!*U126/$B$27)</f>
        <v>#REF!</v>
      </c>
      <c r="Y126" s="19">
        <f t="shared" si="16"/>
        <v>-148.15717977020026</v>
      </c>
      <c r="Z126" s="19">
        <f t="shared" si="17"/>
        <v>-998.99210896590159</v>
      </c>
      <c r="AA126" s="2">
        <f t="shared" si="18"/>
        <v>0</v>
      </c>
    </row>
    <row r="127" spans="15:27">
      <c r="O127" s="10">
        <f t="shared" ca="1" si="19"/>
        <v>1.5568888888888841</v>
      </c>
      <c r="P127" s="10">
        <f t="shared" ca="1" si="20"/>
        <v>822.15555555555784</v>
      </c>
      <c r="Q127" s="19">
        <f t="shared" ca="1" si="23"/>
        <v>8.4347225450711694</v>
      </c>
      <c r="R127" s="19">
        <f t="shared" ca="1" si="21"/>
        <v>11.877337707580756</v>
      </c>
      <c r="S127" s="19">
        <f t="shared" ca="1" si="22"/>
        <v>8.9271235231557924</v>
      </c>
      <c r="U127" s="10">
        <f t="shared" si="14"/>
        <v>22.599999999999952</v>
      </c>
      <c r="V127" s="10">
        <f t="shared" si="15"/>
        <v>700</v>
      </c>
      <c r="W127" s="19">
        <f t="shared" si="24"/>
        <v>-9.81</v>
      </c>
      <c r="X127" s="19" t="e">
        <f>0.5*$B$25*$B$29^2*EXP(-#REF!*U127/$B$27)</f>
        <v>#REF!</v>
      </c>
      <c r="Y127" s="19">
        <f t="shared" si="16"/>
        <v>-150.11917977020025</v>
      </c>
      <c r="Z127" s="19">
        <f t="shared" si="17"/>
        <v>-1028.8197449199417</v>
      </c>
      <c r="AA127" s="2">
        <f t="shared" si="18"/>
        <v>0</v>
      </c>
    </row>
    <row r="128" spans="15:27">
      <c r="O128" s="10">
        <f t="shared" ca="1" si="19"/>
        <v>1.5706666666666618</v>
      </c>
      <c r="P128" s="10">
        <f t="shared" ca="1" si="20"/>
        <v>821.46666666666897</v>
      </c>
      <c r="Q128" s="19">
        <f t="shared" ca="1" si="23"/>
        <v>8.4500227235837837</v>
      </c>
      <c r="R128" s="19">
        <f t="shared" ca="1" si="21"/>
        <v>11.993760242883466</v>
      </c>
      <c r="S128" s="19">
        <f t="shared" ca="1" si="22"/>
        <v>9.0915688645923236</v>
      </c>
      <c r="U128" s="10">
        <f t="shared" si="14"/>
        <v>22.799999999999951</v>
      </c>
      <c r="V128" s="10">
        <f t="shared" si="15"/>
        <v>700</v>
      </c>
      <c r="W128" s="19">
        <f t="shared" si="24"/>
        <v>-9.81</v>
      </c>
      <c r="X128" s="19" t="e">
        <f>0.5*$B$25*$B$29^2*EXP(-#REF!*U128/$B$27)</f>
        <v>#REF!</v>
      </c>
      <c r="Y128" s="19">
        <f t="shared" si="16"/>
        <v>-152.08117977020024</v>
      </c>
      <c r="Z128" s="19">
        <f t="shared" si="17"/>
        <v>-1059.039780873982</v>
      </c>
      <c r="AA128" s="2">
        <f t="shared" si="18"/>
        <v>0</v>
      </c>
    </row>
    <row r="129" spans="15:27">
      <c r="O129" s="10">
        <f t="shared" ca="1" si="19"/>
        <v>1.5844444444444394</v>
      </c>
      <c r="P129" s="10">
        <f t="shared" ca="1" si="20"/>
        <v>820.7777777777801</v>
      </c>
      <c r="Q129" s="19">
        <f t="shared" ca="1" si="23"/>
        <v>8.4653485853525954</v>
      </c>
      <c r="R129" s="19">
        <f t="shared" ca="1" si="21"/>
        <v>12.110393934503879</v>
      </c>
      <c r="S129" s="19">
        <f t="shared" ca="1" si="22"/>
        <v>9.2576197044809909</v>
      </c>
      <c r="U129" s="10">
        <f t="shared" si="14"/>
        <v>22.99999999999995</v>
      </c>
      <c r="V129" s="10">
        <f t="shared" si="15"/>
        <v>700</v>
      </c>
      <c r="W129" s="19">
        <f t="shared" si="24"/>
        <v>-9.81</v>
      </c>
      <c r="X129" s="19" t="e">
        <f>0.5*$B$25*$B$29^2*EXP(-#REF!*U129/$B$27)</f>
        <v>#REF!</v>
      </c>
      <c r="Y129" s="19">
        <f t="shared" si="16"/>
        <v>-154.04317977020023</v>
      </c>
      <c r="Z129" s="19">
        <f t="shared" si="17"/>
        <v>-1089.6522168280221</v>
      </c>
      <c r="AA129" s="2">
        <f t="shared" si="18"/>
        <v>0</v>
      </c>
    </row>
    <row r="130" spans="15:27">
      <c r="O130" s="10">
        <f t="shared" ca="1" si="19"/>
        <v>1.5982222222222171</v>
      </c>
      <c r="P130" s="10">
        <f t="shared" ca="1" si="20"/>
        <v>820.08888888889123</v>
      </c>
      <c r="Q130" s="19">
        <f t="shared" ca="1" si="23"/>
        <v>8.4807001951007503</v>
      </c>
      <c r="R130" s="19">
        <f t="shared" ca="1" si="21"/>
        <v>12.227239137191933</v>
      </c>
      <c r="S130" s="19">
        <f t="shared" ca="1" si="22"/>
        <v>9.4252789545304516</v>
      </c>
      <c r="U130" s="10">
        <f t="shared" si="14"/>
        <v>23.19999999999995</v>
      </c>
      <c r="V130" s="10">
        <f t="shared" si="15"/>
        <v>700</v>
      </c>
      <c r="W130" s="19">
        <f t="shared" si="24"/>
        <v>-9.81</v>
      </c>
      <c r="X130" s="19" t="e">
        <f>0.5*$B$25*$B$29^2*EXP(-#REF!*U130/$B$27)</f>
        <v>#REF!</v>
      </c>
      <c r="Y130" s="19">
        <f t="shared" si="16"/>
        <v>-156.00517977020021</v>
      </c>
      <c r="Z130" s="19">
        <f t="shared" si="17"/>
        <v>-1120.6570527820622</v>
      </c>
      <c r="AA130" s="2">
        <f t="shared" si="18"/>
        <v>0</v>
      </c>
    </row>
    <row r="131" spans="15:27">
      <c r="O131" s="10">
        <f t="shared" ca="1" si="19"/>
        <v>1.6119999999999948</v>
      </c>
      <c r="P131" s="10">
        <f t="shared" ca="1" si="20"/>
        <v>819.40000000000236</v>
      </c>
      <c r="Q131" s="19">
        <f t="shared" ca="1" si="23"/>
        <v>8.4960776177690445</v>
      </c>
      <c r="R131" s="19">
        <f t="shared" ca="1" si="21"/>
        <v>12.344296206592306</v>
      </c>
      <c r="S131" s="19">
        <f t="shared" ca="1" si="22"/>
        <v>9.594549531343187</v>
      </c>
      <c r="U131" s="10">
        <f t="shared" si="14"/>
        <v>23.399999999999949</v>
      </c>
      <c r="V131" s="10">
        <f t="shared" si="15"/>
        <v>700</v>
      </c>
      <c r="W131" s="19">
        <f t="shared" si="24"/>
        <v>-9.81</v>
      </c>
      <c r="X131" s="19" t="e">
        <f>0.5*$B$25*$B$29^2*EXP(-#REF!*U131/$B$27)</f>
        <v>#REF!</v>
      </c>
      <c r="Y131" s="19">
        <f t="shared" si="16"/>
        <v>-157.9671797702002</v>
      </c>
      <c r="Z131" s="19">
        <f t="shared" si="17"/>
        <v>-1152.0542887361023</v>
      </c>
      <c r="AA131" s="2">
        <f t="shared" si="18"/>
        <v>0</v>
      </c>
    </row>
    <row r="132" spans="15:27">
      <c r="O132" s="10">
        <f t="shared" ca="1" si="19"/>
        <v>1.6257777777777724</v>
      </c>
      <c r="P132" s="10">
        <f t="shared" ca="1" si="20"/>
        <v>818.7111111111135</v>
      </c>
      <c r="Q132" s="19">
        <f t="shared" ca="1" si="23"/>
        <v>8.5114809185168578</v>
      </c>
      <c r="R132" s="19">
        <f t="shared" ca="1" si="21"/>
        <v>12.461565499247428</v>
      </c>
      <c r="S132" s="19">
        <f t="shared" ca="1" si="22"/>
        <v>9.7654343564278605</v>
      </c>
      <c r="U132" s="10">
        <f t="shared" si="14"/>
        <v>23.599999999999948</v>
      </c>
      <c r="V132" s="10">
        <f t="shared" si="15"/>
        <v>700</v>
      </c>
      <c r="W132" s="19">
        <f t="shared" si="24"/>
        <v>-9.81</v>
      </c>
      <c r="X132" s="19" t="e">
        <f>0.5*$B$25*$B$29^2*EXP(-#REF!*U132/$B$27)</f>
        <v>#REF!</v>
      </c>
      <c r="Y132" s="19">
        <f t="shared" si="16"/>
        <v>-159.92917977020019</v>
      </c>
      <c r="Z132" s="19">
        <f t="shared" si="17"/>
        <v>-1183.8439246901423</v>
      </c>
      <c r="AA132" s="2">
        <f t="shared" si="18"/>
        <v>0</v>
      </c>
    </row>
    <row r="133" spans="15:27">
      <c r="O133" s="10">
        <f t="shared" ca="1" si="19"/>
        <v>1.6395555555555501</v>
      </c>
      <c r="P133" s="10">
        <f t="shared" ca="1" si="20"/>
        <v>818.02222222222463</v>
      </c>
      <c r="Q133" s="19">
        <f t="shared" ca="1" si="23"/>
        <v>8.526910162723043</v>
      </c>
      <c r="R133" s="19">
        <f t="shared" ca="1" si="21"/>
        <v>12.579047372600501</v>
      </c>
      <c r="S133" s="19">
        <f t="shared" ca="1" si="22"/>
        <v>9.9379363562117025</v>
      </c>
      <c r="U133" s="10">
        <f t="shared" si="14"/>
        <v>23.799999999999947</v>
      </c>
      <c r="V133" s="10">
        <f t="shared" si="15"/>
        <v>700</v>
      </c>
      <c r="W133" s="19">
        <f t="shared" si="24"/>
        <v>-9.81</v>
      </c>
      <c r="X133" s="19" t="e">
        <f>0.5*$B$25*$B$29^2*EXP(-#REF!*U133/$B$27)</f>
        <v>#REF!</v>
      </c>
      <c r="Y133" s="19">
        <f t="shared" si="16"/>
        <v>-161.89117977020018</v>
      </c>
      <c r="Z133" s="19">
        <f t="shared" si="17"/>
        <v>-1216.0259606441825</v>
      </c>
      <c r="AA133" s="2">
        <f t="shared" si="18"/>
        <v>0</v>
      </c>
    </row>
    <row r="134" spans="15:27">
      <c r="O134" s="10">
        <f t="shared" ca="1" si="19"/>
        <v>1.6533333333333278</v>
      </c>
      <c r="P134" s="10">
        <f t="shared" ca="1" si="20"/>
        <v>817.33333333333576</v>
      </c>
      <c r="Q134" s="19">
        <f t="shared" ca="1" si="23"/>
        <v>8.5423654159868949</v>
      </c>
      <c r="R134" s="19">
        <f t="shared" ca="1" si="21"/>
        <v>12.696742184998543</v>
      </c>
      <c r="S134" s="19">
        <f t="shared" ca="1" si="22"/>
        <v>10.112058462052939</v>
      </c>
      <c r="U134" s="10">
        <f t="shared" si="14"/>
        <v>23.999999999999947</v>
      </c>
      <c r="V134" s="10">
        <f t="shared" si="15"/>
        <v>700</v>
      </c>
      <c r="W134" s="19">
        <f t="shared" si="24"/>
        <v>-9.81</v>
      </c>
      <c r="X134" s="19" t="e">
        <f>0.5*$B$25*$B$29^2*EXP(-#REF!*U134/$B$27)</f>
        <v>#REF!</v>
      </c>
      <c r="Y134" s="19">
        <f t="shared" si="16"/>
        <v>-163.85317977020017</v>
      </c>
      <c r="Z134" s="19">
        <f t="shared" si="17"/>
        <v>-1248.6003965982227</v>
      </c>
      <c r="AA134" s="2">
        <f t="shared" si="18"/>
        <v>0</v>
      </c>
    </row>
    <row r="135" spans="15:27">
      <c r="O135" s="10">
        <f t="shared" ca="1" si="19"/>
        <v>1.6671111111111054</v>
      </c>
      <c r="P135" s="10">
        <f t="shared" ca="1" si="20"/>
        <v>816.64444444444689</v>
      </c>
      <c r="Q135" s="19">
        <f t="shared" ca="1" si="23"/>
        <v>8.5578467441290353</v>
      </c>
      <c r="R135" s="19">
        <f t="shared" ca="1" si="21"/>
        <v>12.814650295695431</v>
      </c>
      <c r="S135" s="19">
        <f t="shared" ca="1" si="22"/>
        <v>10.287803610253276</v>
      </c>
      <c r="U135" s="10">
        <f t="shared" si="14"/>
        <v>24.199999999999946</v>
      </c>
      <c r="V135" s="10">
        <f t="shared" si="15"/>
        <v>700</v>
      </c>
      <c r="W135" s="19">
        <f t="shared" si="24"/>
        <v>-9.81</v>
      </c>
      <c r="X135" s="19" t="e">
        <f>0.5*$B$25*$B$29^2*EXP(-#REF!*U135/$B$27)</f>
        <v>#REF!</v>
      </c>
      <c r="Y135" s="19">
        <f t="shared" si="16"/>
        <v>-165.81517977020016</v>
      </c>
      <c r="Z135" s="19">
        <f t="shared" si="17"/>
        <v>-1281.5672325522628</v>
      </c>
      <c r="AA135" s="2">
        <f t="shared" si="18"/>
        <v>0</v>
      </c>
    </row>
    <row r="136" spans="15:27">
      <c r="O136" s="10">
        <f t="shared" ca="1" si="19"/>
        <v>1.6808888888888831</v>
      </c>
      <c r="P136" s="10">
        <f t="shared" ca="1" si="20"/>
        <v>815.95555555555802</v>
      </c>
      <c r="Q136" s="19">
        <f t="shared" ca="1" si="23"/>
        <v>8.573354213192383</v>
      </c>
      <c r="R136" s="19">
        <f t="shared" ca="1" si="21"/>
        <v>12.932772064854971</v>
      </c>
      <c r="S136" s="19">
        <f t="shared" ca="1" si="22"/>
        <v>10.465174742070401</v>
      </c>
      <c r="U136" s="10">
        <f t="shared" si="14"/>
        <v>24.399999999999945</v>
      </c>
      <c r="V136" s="10">
        <f t="shared" si="15"/>
        <v>700</v>
      </c>
      <c r="W136" s="19">
        <f t="shared" si="24"/>
        <v>-9.81</v>
      </c>
      <c r="X136" s="19" t="e">
        <f>0.5*$B$25*$B$29^2*EXP(-#REF!*U136/$B$27)</f>
        <v>#REF!</v>
      </c>
      <c r="Y136" s="19">
        <f t="shared" si="16"/>
        <v>-167.77717977020015</v>
      </c>
      <c r="Z136" s="19">
        <f t="shared" si="17"/>
        <v>-1314.9264685063029</v>
      </c>
      <c r="AA136" s="2">
        <f t="shared" si="18"/>
        <v>0</v>
      </c>
    </row>
    <row r="137" spans="15:27">
      <c r="O137" s="10">
        <f t="shared" ca="1" si="19"/>
        <v>1.6946666666666608</v>
      </c>
      <c r="P137" s="10">
        <f t="shared" ca="1" si="20"/>
        <v>815.26666666666915</v>
      </c>
      <c r="Q137" s="19">
        <f t="shared" ca="1" si="23"/>
        <v>8.58888788944307</v>
      </c>
      <c r="R137" s="19">
        <f t="shared" ca="1" si="21"/>
        <v>13.051107853553964</v>
      </c>
      <c r="S137" s="19">
        <f t="shared" ca="1" si="22"/>
        <v>10.644174803730552</v>
      </c>
      <c r="U137" s="10">
        <f t="shared" si="14"/>
        <v>24.599999999999945</v>
      </c>
      <c r="V137" s="10">
        <f t="shared" si="15"/>
        <v>700</v>
      </c>
      <c r="W137" s="19">
        <f t="shared" si="24"/>
        <v>-9.81</v>
      </c>
      <c r="X137" s="19" t="e">
        <f>0.5*$B$25*$B$29^2*EXP(-#REF!*U137/$B$27)</f>
        <v>#REF!</v>
      </c>
      <c r="Y137" s="19">
        <f t="shared" si="16"/>
        <v>-169.73917977020014</v>
      </c>
      <c r="Z137" s="19">
        <f t="shared" si="17"/>
        <v>-1348.6781044603429</v>
      </c>
      <c r="AA137" s="2">
        <f t="shared" si="18"/>
        <v>0</v>
      </c>
    </row>
    <row r="138" spans="15:27">
      <c r="O138" s="10">
        <f t="shared" ca="1" si="19"/>
        <v>1.7084444444444384</v>
      </c>
      <c r="P138" s="10">
        <f t="shared" ca="1" si="20"/>
        <v>814.57777777778028</v>
      </c>
      <c r="Q138" s="19">
        <f t="shared" ca="1" si="23"/>
        <v>8.6044478393713977</v>
      </c>
      <c r="R138" s="19">
        <f t="shared" ca="1" si="21"/>
        <v>13.169658023785303</v>
      </c>
      <c r="S138" s="19">
        <f t="shared" ca="1" si="22"/>
        <v>10.82480674644111</v>
      </c>
      <c r="U138" s="10">
        <f t="shared" si="14"/>
        <v>24.799999999999944</v>
      </c>
      <c r="V138" s="10">
        <f t="shared" si="15"/>
        <v>700</v>
      </c>
      <c r="W138" s="19">
        <f t="shared" si="24"/>
        <v>-9.81</v>
      </c>
      <c r="X138" s="19" t="e">
        <f>0.5*$B$25*$B$29^2*EXP(-#REF!*U138/$B$27)</f>
        <v>#REF!</v>
      </c>
      <c r="Y138" s="19">
        <f t="shared" si="16"/>
        <v>-171.70117977020013</v>
      </c>
      <c r="Z138" s="19">
        <f t="shared" si="17"/>
        <v>-1382.8221404143831</v>
      </c>
      <c r="AA138" s="2">
        <f t="shared" si="18"/>
        <v>0</v>
      </c>
    </row>
    <row r="139" spans="15:27">
      <c r="O139" s="10">
        <f t="shared" ca="1" si="19"/>
        <v>1.7222222222222161</v>
      </c>
      <c r="P139" s="10">
        <f t="shared" ca="1" si="20"/>
        <v>813.88888888889142</v>
      </c>
      <c r="Q139" s="19">
        <f t="shared" ca="1" si="23"/>
        <v>8.6200341296927743</v>
      </c>
      <c r="R139" s="19">
        <f t="shared" ca="1" si="21"/>
        <v>13.288422938461069</v>
      </c>
      <c r="S139" s="19">
        <f t="shared" ca="1" si="22"/>
        <v>11.007073526403252</v>
      </c>
      <c r="U139" s="10">
        <f t="shared" si="14"/>
        <v>24.999999999999943</v>
      </c>
      <c r="V139" s="10">
        <f t="shared" si="15"/>
        <v>700</v>
      </c>
      <c r="W139" s="19">
        <f t="shared" si="24"/>
        <v>-9.81</v>
      </c>
      <c r="X139" s="19" t="e">
        <f>0.5*$B$25*$B$29^2*EXP(-#REF!*U139/$B$27)</f>
        <v>#REF!</v>
      </c>
      <c r="Y139" s="19">
        <f t="shared" si="16"/>
        <v>-173.66317977020012</v>
      </c>
      <c r="Z139" s="19">
        <f t="shared" si="17"/>
        <v>-1417.3585763684232</v>
      </c>
      <c r="AA139" s="2">
        <f t="shared" si="18"/>
        <v>0</v>
      </c>
    </row>
    <row r="140" spans="15:27">
      <c r="O140" s="10">
        <f t="shared" ca="1" si="19"/>
        <v>1.7359999999999938</v>
      </c>
      <c r="P140" s="10">
        <f t="shared" ca="1" si="20"/>
        <v>813.20000000000255</v>
      </c>
      <c r="Q140" s="19">
        <f t="shared" ca="1" si="23"/>
        <v>8.6356468273486886</v>
      </c>
      <c r="R140" s="19">
        <f t="shared" ca="1" si="21"/>
        <v>13.40740296141565</v>
      </c>
      <c r="S140" s="19">
        <f t="shared" ca="1" si="22"/>
        <v>11.190978104824623</v>
      </c>
      <c r="U140" s="10">
        <f t="shared" si="14"/>
        <v>25.199999999999942</v>
      </c>
      <c r="V140" s="10">
        <f t="shared" si="15"/>
        <v>700</v>
      </c>
      <c r="W140" s="19">
        <f t="shared" si="24"/>
        <v>-9.81</v>
      </c>
      <c r="X140" s="19" t="e">
        <f>0.5*$B$25*$B$29^2*EXP(-#REF!*U140/$B$27)</f>
        <v>#REF!</v>
      </c>
      <c r="Y140" s="19">
        <f t="shared" si="16"/>
        <v>-175.62517977020011</v>
      </c>
      <c r="Z140" s="19">
        <f t="shared" si="17"/>
        <v>-1452.2874123224633</v>
      </c>
      <c r="AA140" s="2">
        <f t="shared" si="18"/>
        <v>0</v>
      </c>
    </row>
    <row r="141" spans="15:27">
      <c r="O141" s="10">
        <f t="shared" ca="1" si="19"/>
        <v>1.7497777777777714</v>
      </c>
      <c r="P141" s="10">
        <f t="shared" ca="1" si="20"/>
        <v>812.51111111111368</v>
      </c>
      <c r="Q141" s="19">
        <f t="shared" ca="1" si="23"/>
        <v>8.6512859995076408</v>
      </c>
      <c r="R141" s="19">
        <f t="shared" ca="1" si="21"/>
        <v>13.526598457408866</v>
      </c>
      <c r="S141" s="19">
        <f t="shared" ca="1" si="22"/>
        <v>11.37652344793208</v>
      </c>
      <c r="U141" s="10">
        <f t="shared" si="14"/>
        <v>25.399999999999942</v>
      </c>
      <c r="V141" s="10">
        <f t="shared" si="15"/>
        <v>700</v>
      </c>
      <c r="W141" s="19">
        <f t="shared" si="24"/>
        <v>-9.81</v>
      </c>
      <c r="X141" s="19" t="e">
        <f>0.5*$B$25*$B$29^2*EXP(-#REF!*U141/$B$27)</f>
        <v>#REF!</v>
      </c>
      <c r="Y141" s="19">
        <f t="shared" si="16"/>
        <v>-177.58717977020009</v>
      </c>
      <c r="Z141" s="19">
        <f t="shared" si="17"/>
        <v>-1487.6086482765033</v>
      </c>
      <c r="AA141" s="2">
        <f t="shared" si="18"/>
        <v>0</v>
      </c>
    </row>
    <row r="142" spans="15:27">
      <c r="O142" s="10">
        <f t="shared" ca="1" si="19"/>
        <v>1.7635555555555491</v>
      </c>
      <c r="P142" s="10">
        <f t="shared" ca="1" si="20"/>
        <v>811.82222222222481</v>
      </c>
      <c r="Q142" s="19">
        <f t="shared" ca="1" si="23"/>
        <v>8.6669517135661298</v>
      </c>
      <c r="R142" s="19">
        <f t="shared" ca="1" si="21"/>
        <v>13.64600979212911</v>
      </c>
      <c r="S142" s="19">
        <f t="shared" ca="1" si="22"/>
        <v>11.563712526984451</v>
      </c>
      <c r="U142" s="10">
        <f t="shared" si="14"/>
        <v>25.599999999999941</v>
      </c>
      <c r="V142" s="10">
        <f t="shared" si="15"/>
        <v>700</v>
      </c>
      <c r="W142" s="19">
        <f t="shared" si="24"/>
        <v>-9.81</v>
      </c>
      <c r="X142" s="19" t="e">
        <f>0.5*$B$25*$B$29^2*EXP(-#REF!*U142/$B$27)</f>
        <v>#REF!</v>
      </c>
      <c r="Y142" s="19">
        <f t="shared" si="16"/>
        <v>-179.54917977020008</v>
      </c>
      <c r="Z142" s="19">
        <f t="shared" si="17"/>
        <v>-1523.3222842305433</v>
      </c>
      <c r="AA142" s="2">
        <f t="shared" si="18"/>
        <v>0</v>
      </c>
    </row>
    <row r="143" spans="15:27">
      <c r="O143" s="10">
        <f t="shared" ca="1" si="19"/>
        <v>1.7773333333333268</v>
      </c>
      <c r="P143" s="10">
        <f t="shared" ca="1" si="20"/>
        <v>811.13333333333594</v>
      </c>
      <c r="Q143" s="19">
        <f t="shared" ca="1" si="23"/>
        <v>8.6826440371496059</v>
      </c>
      <c r="R143" s="19">
        <f t="shared" ca="1" si="21"/>
        <v>13.765637332196505</v>
      </c>
      <c r="S143" s="19">
        <f t="shared" ca="1" si="22"/>
        <v>11.752548318285362</v>
      </c>
      <c r="U143" s="10">
        <f t="shared" ref="U143:U206" si="25">U142+$V$10</f>
        <v>25.79999999999994</v>
      </c>
      <c r="V143" s="10">
        <f t="shared" ref="V143:V206" si="26">IF(V142&lt;=$B$35+$B$23*$V$10,$B$35,V142-$B$23*$V$10)</f>
        <v>700</v>
      </c>
      <c r="W143" s="19">
        <f t="shared" si="24"/>
        <v>-9.81</v>
      </c>
      <c r="X143" s="19" t="e">
        <f>0.5*$B$25*$B$29^2*EXP(-#REF!*U143/$B$27)</f>
        <v>#REF!</v>
      </c>
      <c r="Y143" s="19">
        <f t="shared" ref="Y143:Y206" si="27">Y142+W143*$V$10</f>
        <v>-181.51117977020007</v>
      </c>
      <c r="Z143" s="19">
        <f t="shared" ref="Z143:Z206" si="28">Z142+Y142*$V$10+W143*$V$10^2/2</f>
        <v>-1559.4283201845835</v>
      </c>
      <c r="AA143" s="2">
        <f t="shared" ref="AA143:AA206" si="29">IF(Z143&lt;0,IF(Z142&gt;=0,1,0),0)</f>
        <v>0</v>
      </c>
    </row>
    <row r="144" spans="15:27">
      <c r="O144" s="10">
        <f t="shared" ref="O144:O207" ca="1" si="30">O143+$P$10</f>
        <v>1.7911111111111044</v>
      </c>
      <c r="P144" s="10">
        <f t="shared" ref="P144:P207" ca="1" si="31">IF(P143&lt;=$B$35+$B$23*$P$10,$B$35,P143-$B$23*$P$10)</f>
        <v>810.44444444444707</v>
      </c>
      <c r="Q144" s="19">
        <f t="shared" ca="1" si="23"/>
        <v>8.6983630381134578</v>
      </c>
      <c r="R144" s="19">
        <f t="shared" ref="R144:R207" ca="1" si="32">R143+Q144*$P$10</f>
        <v>13.885481445166068</v>
      </c>
      <c r="S144" s="19">
        <f t="shared" ref="S144:S207" ca="1" si="33">S143+R143*$P$10+Q144*$P$10^2/2</f>
        <v>11.94303380319608</v>
      </c>
      <c r="U144" s="10">
        <f t="shared" si="25"/>
        <v>25.99999999999994</v>
      </c>
      <c r="V144" s="10">
        <f t="shared" si="26"/>
        <v>700</v>
      </c>
      <c r="W144" s="19">
        <f t="shared" si="24"/>
        <v>-9.81</v>
      </c>
      <c r="X144" s="19" t="e">
        <f>0.5*$B$25*$B$29^2*EXP(-#REF!*U144/$B$27)</f>
        <v>#REF!</v>
      </c>
      <c r="Y144" s="19">
        <f t="shared" si="27"/>
        <v>-183.47317977020006</v>
      </c>
      <c r="Z144" s="19">
        <f t="shared" si="28"/>
        <v>-1595.9267561386237</v>
      </c>
      <c r="AA144" s="2">
        <f t="shared" si="29"/>
        <v>0</v>
      </c>
    </row>
    <row r="145" spans="15:27">
      <c r="O145" s="10">
        <f t="shared" ca="1" si="30"/>
        <v>1.8048888888888821</v>
      </c>
      <c r="P145" s="10">
        <f t="shared" ca="1" si="31"/>
        <v>809.7555555555582</v>
      </c>
      <c r="Q145" s="19">
        <f t="shared" ca="1" si="23"/>
        <v>8.7141087845439724</v>
      </c>
      <c r="R145" s="19">
        <f t="shared" ca="1" si="32"/>
        <v>14.005542499530897</v>
      </c>
      <c r="S145" s="19">
        <f t="shared" ca="1" si="33"/>
        <v>12.135171968148438</v>
      </c>
      <c r="U145" s="10">
        <f t="shared" si="25"/>
        <v>26.199999999999939</v>
      </c>
      <c r="V145" s="10">
        <f t="shared" si="26"/>
        <v>700</v>
      </c>
      <c r="W145" s="19">
        <f t="shared" si="24"/>
        <v>-9.81</v>
      </c>
      <c r="X145" s="19" t="e">
        <f>0.5*$B$25*$B$29^2*EXP(-#REF!*U145/$B$27)</f>
        <v>#REF!</v>
      </c>
      <c r="Y145" s="19">
        <f t="shared" si="27"/>
        <v>-185.43517977020005</v>
      </c>
      <c r="Z145" s="19">
        <f t="shared" si="28"/>
        <v>-1632.8175920926637</v>
      </c>
      <c r="AA145" s="2">
        <f t="shared" si="29"/>
        <v>0</v>
      </c>
    </row>
    <row r="146" spans="15:27">
      <c r="O146" s="10">
        <f t="shared" ca="1" si="30"/>
        <v>1.8186666666666598</v>
      </c>
      <c r="P146" s="10">
        <f t="shared" ca="1" si="31"/>
        <v>809.06666666666933</v>
      </c>
      <c r="Q146" s="19">
        <f t="shared" ca="1" si="23"/>
        <v>8.7298813447593329</v>
      </c>
      <c r="R146" s="19">
        <f t="shared" ca="1" si="32"/>
        <v>14.125820864725359</v>
      </c>
      <c r="S146" s="19">
        <f t="shared" ca="1" si="33"/>
        <v>12.328965804657757</v>
      </c>
      <c r="U146" s="10">
        <f t="shared" si="25"/>
        <v>26.399999999999938</v>
      </c>
      <c r="V146" s="10">
        <f t="shared" si="26"/>
        <v>700</v>
      </c>
      <c r="W146" s="19">
        <f t="shared" si="24"/>
        <v>-9.81</v>
      </c>
      <c r="X146" s="19" t="e">
        <f>0.5*$B$25*$B$29^2*EXP(-#REF!*U146/$B$27)</f>
        <v>#REF!</v>
      </c>
      <c r="Y146" s="19">
        <f t="shared" si="27"/>
        <v>-187.39717977020004</v>
      </c>
      <c r="Z146" s="19">
        <f t="shared" si="28"/>
        <v>-1670.1008280467038</v>
      </c>
      <c r="AA146" s="2">
        <f t="shared" si="29"/>
        <v>0</v>
      </c>
    </row>
    <row r="147" spans="15:27">
      <c r="O147" s="10">
        <f t="shared" ca="1" si="30"/>
        <v>1.8324444444444374</v>
      </c>
      <c r="P147" s="10">
        <f t="shared" ca="1" si="31"/>
        <v>808.37777777778047</v>
      </c>
      <c r="Q147" s="19">
        <f t="shared" ca="1" si="23"/>
        <v>8.7456807873106026</v>
      </c>
      <c r="R147" s="19">
        <f t="shared" ca="1" si="32"/>
        <v>14.246316911128305</v>
      </c>
      <c r="S147" s="19">
        <f t="shared" ca="1" si="33"/>
        <v>12.524418309335861</v>
      </c>
      <c r="U147" s="10">
        <f t="shared" si="25"/>
        <v>26.599999999999937</v>
      </c>
      <c r="V147" s="10">
        <f t="shared" si="26"/>
        <v>700</v>
      </c>
      <c r="W147" s="19">
        <f t="shared" si="24"/>
        <v>-9.81</v>
      </c>
      <c r="X147" s="19" t="e">
        <f>0.5*$B$25*$B$29^2*EXP(-#REF!*U147/$B$27)</f>
        <v>#REF!</v>
      </c>
      <c r="Y147" s="19">
        <f t="shared" si="27"/>
        <v>-189.35917977020003</v>
      </c>
      <c r="Z147" s="19">
        <f t="shared" si="28"/>
        <v>-1707.7764640007438</v>
      </c>
      <c r="AA147" s="2">
        <f t="shared" si="29"/>
        <v>0</v>
      </c>
    </row>
    <row r="148" spans="15:27">
      <c r="O148" s="10">
        <f t="shared" ca="1" si="30"/>
        <v>1.8462222222222151</v>
      </c>
      <c r="P148" s="10">
        <f t="shared" ca="1" si="31"/>
        <v>807.6888888888916</v>
      </c>
      <c r="Q148" s="19">
        <f t="shared" ca="1" si="23"/>
        <v>8.7615071809827132</v>
      </c>
      <c r="R148" s="19">
        <f t="shared" ca="1" si="32"/>
        <v>14.36703101006629</v>
      </c>
      <c r="S148" s="19">
        <f t="shared" ca="1" si="33"/>
        <v>12.72153248390409</v>
      </c>
      <c r="U148" s="10">
        <f t="shared" si="25"/>
        <v>26.799999999999937</v>
      </c>
      <c r="V148" s="10">
        <f t="shared" si="26"/>
        <v>700</v>
      </c>
      <c r="W148" s="19">
        <f t="shared" si="24"/>
        <v>-9.81</v>
      </c>
      <c r="X148" s="19" t="e">
        <f>0.5*$B$25*$B$29^2*EXP(-#REF!*U148/$B$27)</f>
        <v>#REF!</v>
      </c>
      <c r="Y148" s="19">
        <f t="shared" si="27"/>
        <v>-191.32117977020002</v>
      </c>
      <c r="Z148" s="19">
        <f t="shared" si="28"/>
        <v>-1745.8444999547839</v>
      </c>
      <c r="AA148" s="2">
        <f t="shared" si="29"/>
        <v>0</v>
      </c>
    </row>
    <row r="149" spans="15:27">
      <c r="O149" s="10">
        <f t="shared" ca="1" si="30"/>
        <v>1.8599999999999928</v>
      </c>
      <c r="P149" s="10">
        <f t="shared" ca="1" si="31"/>
        <v>807.00000000000273</v>
      </c>
      <c r="Q149" s="19">
        <f t="shared" ca="1" si="23"/>
        <v>8.7773605947954767</v>
      </c>
      <c r="R149" s="19">
        <f t="shared" ca="1" si="32"/>
        <v>14.487963533816805</v>
      </c>
      <c r="S149" s="19">
        <f t="shared" ca="1" si="33"/>
        <v>12.920311335206396</v>
      </c>
      <c r="U149" s="10">
        <f t="shared" si="25"/>
        <v>26.999999999999936</v>
      </c>
      <c r="V149" s="10">
        <f t="shared" si="26"/>
        <v>700</v>
      </c>
      <c r="W149" s="19">
        <f t="shared" si="24"/>
        <v>-9.81</v>
      </c>
      <c r="X149" s="19" t="e">
        <f>0.5*$B$25*$B$29^2*EXP(-#REF!*U149/$B$27)</f>
        <v>#REF!</v>
      </c>
      <c r="Y149" s="19">
        <f t="shared" si="27"/>
        <v>-193.28317977020001</v>
      </c>
      <c r="Z149" s="19">
        <f t="shared" si="28"/>
        <v>-1784.3049359088241</v>
      </c>
      <c r="AA149" s="2">
        <f t="shared" si="29"/>
        <v>0</v>
      </c>
    </row>
    <row r="150" spans="15:27">
      <c r="O150" s="10">
        <f t="shared" ca="1" si="30"/>
        <v>1.8737777777777704</v>
      </c>
      <c r="P150" s="10">
        <f t="shared" ca="1" si="31"/>
        <v>806.31111111111386</v>
      </c>
      <c r="Q150" s="19">
        <f t="shared" ca="1" si="23"/>
        <v>8.7932410980045663</v>
      </c>
      <c r="R150" s="19">
        <f t="shared" ca="1" si="32"/>
        <v>14.609114855611534</v>
      </c>
      <c r="S150" s="19">
        <f t="shared" ca="1" si="33"/>
        <v>13.120757875222457</v>
      </c>
      <c r="U150" s="10">
        <f t="shared" si="25"/>
        <v>27.199999999999935</v>
      </c>
      <c r="V150" s="10">
        <f t="shared" si="26"/>
        <v>700</v>
      </c>
      <c r="W150" s="19">
        <f t="shared" si="24"/>
        <v>-9.81</v>
      </c>
      <c r="X150" s="19" t="e">
        <f>0.5*$B$25*$B$29^2*EXP(-#REF!*U150/$B$27)</f>
        <v>#REF!</v>
      </c>
      <c r="Y150" s="19">
        <f t="shared" si="27"/>
        <v>-195.2451797702</v>
      </c>
      <c r="Z150" s="19">
        <f t="shared" si="28"/>
        <v>-1823.1577718628641</v>
      </c>
      <c r="AA150" s="2">
        <f t="shared" si="29"/>
        <v>0</v>
      </c>
    </row>
    <row r="151" spans="15:27">
      <c r="O151" s="10">
        <f t="shared" ca="1" si="30"/>
        <v>1.8875555555555481</v>
      </c>
      <c r="P151" s="10">
        <f t="shared" ca="1" si="31"/>
        <v>805.62222222222499</v>
      </c>
      <c r="Q151" s="19">
        <f t="shared" ca="1" si="23"/>
        <v>8.8091487601025467</v>
      </c>
      <c r="R151" s="19">
        <f t="shared" ca="1" si="32"/>
        <v>14.730485349639613</v>
      </c>
      <c r="S151" s="19">
        <f t="shared" ca="1" si="33"/>
        <v>13.322875121080854</v>
      </c>
      <c r="U151" s="10">
        <f t="shared" si="25"/>
        <v>27.399999999999935</v>
      </c>
      <c r="V151" s="10">
        <f t="shared" si="26"/>
        <v>700</v>
      </c>
      <c r="W151" s="19">
        <f t="shared" si="24"/>
        <v>-9.81</v>
      </c>
      <c r="X151" s="19" t="e">
        <f>0.5*$B$25*$B$29^2*EXP(-#REF!*U151/$B$27)</f>
        <v>#REF!</v>
      </c>
      <c r="Y151" s="19">
        <f t="shared" si="27"/>
        <v>-197.20717977019999</v>
      </c>
      <c r="Z151" s="19">
        <f t="shared" si="28"/>
        <v>-1862.4030078169042</v>
      </c>
      <c r="AA151" s="2">
        <f t="shared" si="29"/>
        <v>0</v>
      </c>
    </row>
    <row r="152" spans="15:27">
      <c r="O152" s="10">
        <f t="shared" ca="1" si="30"/>
        <v>1.9013333333333258</v>
      </c>
      <c r="P152" s="10">
        <f t="shared" ca="1" si="31"/>
        <v>804.93333333333612</v>
      </c>
      <c r="Q152" s="19">
        <f t="shared" ca="1" si="23"/>
        <v>8.8250836508198791</v>
      </c>
      <c r="R152" s="19">
        <f t="shared" ca="1" si="32"/>
        <v>14.852075391050908</v>
      </c>
      <c r="S152" s="19">
        <f t="shared" ca="1" si="33"/>
        <v>13.526666095072278</v>
      </c>
      <c r="U152" s="10">
        <f t="shared" si="25"/>
        <v>27.599999999999934</v>
      </c>
      <c r="V152" s="10">
        <f t="shared" si="26"/>
        <v>700</v>
      </c>
      <c r="W152" s="19">
        <f t="shared" si="24"/>
        <v>-9.81</v>
      </c>
      <c r="X152" s="19" t="e">
        <f>0.5*$B$25*$B$29^2*EXP(-#REF!*U152/$B$27)</f>
        <v>#REF!</v>
      </c>
      <c r="Y152" s="19">
        <f t="shared" si="27"/>
        <v>-199.16917977019997</v>
      </c>
      <c r="Z152" s="19">
        <f t="shared" si="28"/>
        <v>-1902.0406437709441</v>
      </c>
      <c r="AA152" s="2">
        <f t="shared" si="29"/>
        <v>0</v>
      </c>
    </row>
    <row r="153" spans="15:27">
      <c r="O153" s="10">
        <f t="shared" ca="1" si="30"/>
        <v>1.9151111111111034</v>
      </c>
      <c r="P153" s="10">
        <f t="shared" ca="1" si="31"/>
        <v>804.24444444444725</v>
      </c>
      <c r="Q153" s="19">
        <f t="shared" ca="1" si="23"/>
        <v>8.8410458401259309</v>
      </c>
      <c r="R153" s="19">
        <f t="shared" ca="1" si="32"/>
        <v>14.973885355959309</v>
      </c>
      <c r="S153" s="19">
        <f t="shared" ca="1" si="33"/>
        <v>13.732133824662791</v>
      </c>
      <c r="U153" s="10">
        <f t="shared" si="25"/>
        <v>27.799999999999933</v>
      </c>
      <c r="V153" s="10">
        <f t="shared" si="26"/>
        <v>700</v>
      </c>
      <c r="W153" s="19">
        <f t="shared" si="24"/>
        <v>-9.81</v>
      </c>
      <c r="X153" s="19" t="e">
        <f>0.5*$B$25*$B$29^2*EXP(-#REF!*U153/$B$27)</f>
        <v>#REF!</v>
      </c>
      <c r="Y153" s="19">
        <f t="shared" si="27"/>
        <v>-201.13117977019996</v>
      </c>
      <c r="Z153" s="19">
        <f t="shared" si="28"/>
        <v>-1942.0706797249843</v>
      </c>
      <c r="AA153" s="2">
        <f t="shared" si="29"/>
        <v>0</v>
      </c>
    </row>
    <row r="154" spans="15:27">
      <c r="O154" s="10">
        <f t="shared" ca="1" si="30"/>
        <v>1.9288888888888811</v>
      </c>
      <c r="P154" s="10">
        <f t="shared" ca="1" si="31"/>
        <v>803.55555555555839</v>
      </c>
      <c r="Q154" s="19">
        <f t="shared" ca="1" si="23"/>
        <v>8.8570353982300229</v>
      </c>
      <c r="R154" s="19">
        <f t="shared" ca="1" si="32"/>
        <v>15.095915621446034</v>
      </c>
      <c r="S154" s="19">
        <f t="shared" ca="1" si="33"/>
        <v>13.939281342507138</v>
      </c>
      <c r="U154" s="10">
        <f t="shared" si="25"/>
        <v>27.999999999999932</v>
      </c>
      <c r="V154" s="10">
        <f t="shared" si="26"/>
        <v>700</v>
      </c>
      <c r="W154" s="19">
        <f t="shared" si="24"/>
        <v>-9.81</v>
      </c>
      <c r="X154" s="19" t="e">
        <f>0.5*$B$25*$B$29^2*EXP(-#REF!*U154/$B$27)</f>
        <v>#REF!</v>
      </c>
      <c r="Y154" s="19">
        <f t="shared" si="27"/>
        <v>-203.09317977019995</v>
      </c>
      <c r="Z154" s="19">
        <f t="shared" si="28"/>
        <v>-1982.4931156790244</v>
      </c>
      <c r="AA154" s="2">
        <f t="shared" si="29"/>
        <v>0</v>
      </c>
    </row>
    <row r="155" spans="15:27">
      <c r="O155" s="10">
        <f t="shared" ca="1" si="30"/>
        <v>1.9426666666666588</v>
      </c>
      <c r="P155" s="10">
        <f t="shared" ca="1" si="31"/>
        <v>802.86666666666952</v>
      </c>
      <c r="Q155" s="19">
        <f t="shared" ca="1" si="23"/>
        <v>8.8730523955824285</v>
      </c>
      <c r="R155" s="19">
        <f t="shared" ca="1" si="32"/>
        <v>15.218166565562948</v>
      </c>
      <c r="S155" s="19">
        <f t="shared" ca="1" si="33"/>
        <v>14.148111686462087</v>
      </c>
      <c r="U155" s="10">
        <f t="shared" si="25"/>
        <v>28.199999999999932</v>
      </c>
      <c r="V155" s="10">
        <f t="shared" si="26"/>
        <v>700</v>
      </c>
      <c r="W155" s="19">
        <f t="shared" si="24"/>
        <v>-9.81</v>
      </c>
      <c r="X155" s="19" t="e">
        <f>0.5*$B$25*$B$29^2*EXP(-#REF!*U155/$B$27)</f>
        <v>#REF!</v>
      </c>
      <c r="Y155" s="19">
        <f t="shared" si="27"/>
        <v>-205.05517977019994</v>
      </c>
      <c r="Z155" s="19">
        <f t="shared" si="28"/>
        <v>-2023.3079516330645</v>
      </c>
      <c r="AA155" s="2">
        <f t="shared" si="29"/>
        <v>0</v>
      </c>
    </row>
    <row r="156" spans="15:27">
      <c r="O156" s="10">
        <f t="shared" ca="1" si="30"/>
        <v>1.9564444444444364</v>
      </c>
      <c r="P156" s="10">
        <f t="shared" ca="1" si="31"/>
        <v>802.17777777778065</v>
      </c>
      <c r="Q156" s="19">
        <f t="shared" ca="1" si="23"/>
        <v>8.8890969028754387</v>
      </c>
      <c r="R156" s="19">
        <f t="shared" ca="1" si="32"/>
        <v>15.340638567335898</v>
      </c>
      <c r="S156" s="19">
        <f t="shared" ca="1" si="33"/>
        <v>14.358627899599833</v>
      </c>
      <c r="U156" s="10">
        <f t="shared" si="25"/>
        <v>28.399999999999931</v>
      </c>
      <c r="V156" s="10">
        <f t="shared" si="26"/>
        <v>700</v>
      </c>
      <c r="W156" s="19">
        <f t="shared" si="24"/>
        <v>-9.81</v>
      </c>
      <c r="X156" s="19" t="e">
        <f>0.5*$B$25*$B$29^2*EXP(-#REF!*U156/$B$27)</f>
        <v>#REF!</v>
      </c>
      <c r="Y156" s="19">
        <f t="shared" si="27"/>
        <v>-207.01717977019993</v>
      </c>
      <c r="Z156" s="19">
        <f t="shared" si="28"/>
        <v>-2064.5151875871043</v>
      </c>
      <c r="AA156" s="2">
        <f t="shared" si="29"/>
        <v>0</v>
      </c>
    </row>
    <row r="157" spans="15:27">
      <c r="O157" s="10">
        <f t="shared" ca="1" si="30"/>
        <v>1.9702222222222141</v>
      </c>
      <c r="P157" s="10">
        <f t="shared" ca="1" si="31"/>
        <v>801.48888888889178</v>
      </c>
      <c r="Q157" s="19">
        <f t="shared" ca="1" si="23"/>
        <v>8.9051689910443788</v>
      </c>
      <c r="R157" s="19">
        <f t="shared" ca="1" si="32"/>
        <v>15.463332006768065</v>
      </c>
      <c r="S157" s="19">
        <f t="shared" ca="1" si="33"/>
        <v>14.570833030221438</v>
      </c>
      <c r="U157" s="10">
        <f t="shared" si="25"/>
        <v>28.59999999999993</v>
      </c>
      <c r="V157" s="10">
        <f t="shared" si="26"/>
        <v>700</v>
      </c>
      <c r="W157" s="19">
        <f t="shared" si="24"/>
        <v>-9.81</v>
      </c>
      <c r="X157" s="19" t="e">
        <f>0.5*$B$25*$B$29^2*EXP(-#REF!*U157/$B$27)</f>
        <v>#REF!</v>
      </c>
      <c r="Y157" s="19">
        <f t="shared" si="27"/>
        <v>-208.97917977019992</v>
      </c>
      <c r="Z157" s="19">
        <f t="shared" si="28"/>
        <v>-2106.1148235411442</v>
      </c>
      <c r="AA157" s="2">
        <f t="shared" si="29"/>
        <v>0</v>
      </c>
    </row>
    <row r="158" spans="15:27">
      <c r="O158" s="10">
        <f t="shared" ca="1" si="30"/>
        <v>1.9839999999999918</v>
      </c>
      <c r="P158" s="10">
        <f t="shared" ca="1" si="31"/>
        <v>800.80000000000291</v>
      </c>
      <c r="Q158" s="19">
        <f t="shared" ca="1" si="23"/>
        <v>8.9212687312686629</v>
      </c>
      <c r="R158" s="19">
        <f t="shared" ca="1" si="32"/>
        <v>15.586247264843321</v>
      </c>
      <c r="S158" s="19">
        <f t="shared" ca="1" si="33"/>
        <v>14.784730131870315</v>
      </c>
      <c r="U158" s="10">
        <f t="shared" si="25"/>
        <v>28.79999999999993</v>
      </c>
      <c r="V158" s="10">
        <f t="shared" si="26"/>
        <v>700</v>
      </c>
      <c r="W158" s="19">
        <f t="shared" si="24"/>
        <v>-9.81</v>
      </c>
      <c r="X158" s="19" t="e">
        <f>0.5*$B$25*$B$29^2*EXP(-#REF!*U158/$B$27)</f>
        <v>#REF!</v>
      </c>
      <c r="Y158" s="19">
        <f t="shared" si="27"/>
        <v>-210.94117977019991</v>
      </c>
      <c r="Z158" s="19">
        <f t="shared" si="28"/>
        <v>-2148.1068594951839</v>
      </c>
      <c r="AA158" s="2">
        <f t="shared" si="29"/>
        <v>0</v>
      </c>
    </row>
    <row r="159" spans="15:27">
      <c r="O159" s="10">
        <f t="shared" ca="1" si="30"/>
        <v>1.9977777777777694</v>
      </c>
      <c r="P159" s="10">
        <f t="shared" ca="1" si="31"/>
        <v>800.11111111111404</v>
      </c>
      <c r="Q159" s="19">
        <f t="shared" ca="1" si="23"/>
        <v>8.93739619497285</v>
      </c>
      <c r="R159" s="19">
        <f t="shared" ca="1" si="32"/>
        <v>15.709384723529613</v>
      </c>
      <c r="S159" s="19">
        <f t="shared" ca="1" si="33"/>
        <v>15.000322263345774</v>
      </c>
      <c r="U159" s="10">
        <f t="shared" si="25"/>
        <v>28.999999999999929</v>
      </c>
      <c r="V159" s="10">
        <f t="shared" si="26"/>
        <v>700</v>
      </c>
      <c r="W159" s="19">
        <f t="shared" si="24"/>
        <v>-9.81</v>
      </c>
      <c r="X159" s="19" t="e">
        <f>0.5*$B$25*$B$29^2*EXP(-#REF!*U159/$B$27)</f>
        <v>#REF!</v>
      </c>
      <c r="Y159" s="19">
        <f t="shared" si="27"/>
        <v>-212.9031797701999</v>
      </c>
      <c r="Z159" s="19">
        <f t="shared" si="28"/>
        <v>-2190.4912954492238</v>
      </c>
      <c r="AA159" s="2">
        <f t="shared" si="29"/>
        <v>0</v>
      </c>
    </row>
    <row r="160" spans="15:27">
      <c r="O160" s="10">
        <f t="shared" ca="1" si="30"/>
        <v>2.0115555555555473</v>
      </c>
      <c r="P160" s="10">
        <f t="shared" ca="1" si="31"/>
        <v>799.42222222222517</v>
      </c>
      <c r="Q160" s="19">
        <f t="shared" ca="1" si="23"/>
        <v>8.9535514538276946</v>
      </c>
      <c r="R160" s="19">
        <f t="shared" ca="1" si="32"/>
        <v>15.832744765782349</v>
      </c>
      <c r="S160" s="19">
        <f t="shared" ca="1" si="33"/>
        <v>15.21761248871659</v>
      </c>
      <c r="U160" s="10">
        <f t="shared" si="25"/>
        <v>29.199999999999928</v>
      </c>
      <c r="V160" s="10">
        <f t="shared" si="26"/>
        <v>700</v>
      </c>
      <c r="W160" s="19">
        <f t="shared" si="24"/>
        <v>-9.81</v>
      </c>
      <c r="X160" s="19" t="e">
        <f>0.5*$B$25*$B$29^2*EXP(-#REF!*U160/$B$27)</f>
        <v>#REF!</v>
      </c>
      <c r="Y160" s="19">
        <f t="shared" si="27"/>
        <v>-214.86517977019989</v>
      </c>
      <c r="Z160" s="19">
        <f t="shared" si="28"/>
        <v>-2233.2681314032639</v>
      </c>
      <c r="AA160" s="2">
        <f t="shared" si="29"/>
        <v>0</v>
      </c>
    </row>
    <row r="161" spans="15:27">
      <c r="O161" s="10">
        <f t="shared" ca="1" si="30"/>
        <v>2.0253333333333252</v>
      </c>
      <c r="P161" s="10">
        <f t="shared" ca="1" si="31"/>
        <v>798.7333333333363</v>
      </c>
      <c r="Q161" s="19">
        <f t="shared" ca="1" si="23"/>
        <v>8.9697345797512025</v>
      </c>
      <c r="R161" s="19">
        <f t="shared" ca="1" si="32"/>
        <v>15.956327775547811</v>
      </c>
      <c r="S161" s="19">
        <f t="shared" ca="1" si="33"/>
        <v>15.436603877334642</v>
      </c>
      <c r="U161" s="10">
        <f t="shared" si="25"/>
        <v>29.399999999999928</v>
      </c>
      <c r="V161" s="10">
        <f t="shared" si="26"/>
        <v>700</v>
      </c>
      <c r="W161" s="19">
        <f t="shared" si="24"/>
        <v>-9.81</v>
      </c>
      <c r="X161" s="19" t="e">
        <f>0.5*$B$25*$B$29^2*EXP(-#REF!*U161/$B$27)</f>
        <v>#REF!</v>
      </c>
      <c r="Y161" s="19">
        <f t="shared" si="27"/>
        <v>-216.82717977019988</v>
      </c>
      <c r="Z161" s="19">
        <f t="shared" si="28"/>
        <v>-2276.4373673573036</v>
      </c>
      <c r="AA161" s="2">
        <f t="shared" si="29"/>
        <v>0</v>
      </c>
    </row>
    <row r="162" spans="15:27">
      <c r="O162" s="10">
        <f t="shared" ca="1" si="30"/>
        <v>2.0391111111111031</v>
      </c>
      <c r="P162" s="10">
        <f t="shared" ca="1" si="31"/>
        <v>798.04444444444744</v>
      </c>
      <c r="Q162" s="19">
        <f t="shared" ca="1" si="23"/>
        <v>8.985945644909707</v>
      </c>
      <c r="R162" s="19">
        <f t="shared" ca="1" si="32"/>
        <v>16.080134137766567</v>
      </c>
      <c r="S162" s="19">
        <f t="shared" ca="1" si="33"/>
        <v>15.657299503848584</v>
      </c>
      <c r="U162" s="10">
        <f t="shared" si="25"/>
        <v>29.599999999999927</v>
      </c>
      <c r="V162" s="10">
        <f t="shared" si="26"/>
        <v>700</v>
      </c>
      <c r="W162" s="19">
        <f t="shared" si="24"/>
        <v>-9.81</v>
      </c>
      <c r="X162" s="19" t="e">
        <f>0.5*$B$25*$B$29^2*EXP(-#REF!*U162/$B$27)</f>
        <v>#REF!</v>
      </c>
      <c r="Y162" s="19">
        <f t="shared" si="27"/>
        <v>-218.78917977019987</v>
      </c>
      <c r="Z162" s="19">
        <f t="shared" si="28"/>
        <v>-2319.9990033113436</v>
      </c>
      <c r="AA162" s="2">
        <f t="shared" si="29"/>
        <v>0</v>
      </c>
    </row>
    <row r="163" spans="15:27">
      <c r="O163" s="10">
        <f t="shared" ca="1" si="30"/>
        <v>2.052888888888881</v>
      </c>
      <c r="P163" s="10">
        <f t="shared" ca="1" si="31"/>
        <v>797.35555555555857</v>
      </c>
      <c r="Q163" s="19">
        <f t="shared" ca="1" si="23"/>
        <v>9.0021847217189457</v>
      </c>
      <c r="R163" s="19">
        <f t="shared" ca="1" si="32"/>
        <v>16.204164238376919</v>
      </c>
      <c r="S163" s="19">
        <f t="shared" ca="1" si="33"/>
        <v>15.879702448217573</v>
      </c>
      <c r="U163" s="10">
        <f t="shared" si="25"/>
        <v>29.799999999999926</v>
      </c>
      <c r="V163" s="10">
        <f t="shared" si="26"/>
        <v>700</v>
      </c>
      <c r="W163" s="19">
        <f t="shared" si="24"/>
        <v>-9.81</v>
      </c>
      <c r="X163" s="19" t="e">
        <f>0.5*$B$25*$B$29^2*EXP(-#REF!*U163/$B$27)</f>
        <v>#REF!</v>
      </c>
      <c r="Y163" s="19">
        <f t="shared" si="27"/>
        <v>-220.75117977019985</v>
      </c>
      <c r="Z163" s="19">
        <f t="shared" si="28"/>
        <v>-2363.9530392653833</v>
      </c>
      <c r="AA163" s="2">
        <f t="shared" si="29"/>
        <v>0</v>
      </c>
    </row>
    <row r="164" spans="15:27">
      <c r="O164" s="10">
        <f t="shared" ca="1" si="30"/>
        <v>2.0666666666666589</v>
      </c>
      <c r="P164" s="10">
        <f t="shared" ca="1" si="31"/>
        <v>796.6666666666697</v>
      </c>
      <c r="Q164" s="19">
        <f t="shared" ca="1" si="23"/>
        <v>9.018451882845115</v>
      </c>
      <c r="R164" s="19">
        <f t="shared" ca="1" si="32"/>
        <v>16.328418464318339</v>
      </c>
      <c r="S164" s="19">
        <f t="shared" ca="1" si="33"/>
        <v>16.10381579572503</v>
      </c>
      <c r="U164" s="10">
        <f t="shared" si="25"/>
        <v>29.999999999999925</v>
      </c>
      <c r="V164" s="10">
        <f t="shared" si="26"/>
        <v>700</v>
      </c>
      <c r="W164" s="19">
        <f t="shared" si="24"/>
        <v>-9.81</v>
      </c>
      <c r="X164" s="19" t="e">
        <f>0.5*$B$25*$B$29^2*EXP(-#REF!*U164/$B$27)</f>
        <v>#REF!</v>
      </c>
      <c r="Y164" s="19">
        <f t="shared" si="27"/>
        <v>-222.71317977019984</v>
      </c>
      <c r="Z164" s="19">
        <f t="shared" si="28"/>
        <v>-2408.2994752194231</v>
      </c>
      <c r="AA164" s="2">
        <f t="shared" si="29"/>
        <v>0</v>
      </c>
    </row>
    <row r="165" spans="15:27">
      <c r="O165" s="10">
        <f t="shared" ca="1" si="30"/>
        <v>2.0804444444444368</v>
      </c>
      <c r="P165" s="10">
        <f t="shared" ca="1" si="31"/>
        <v>795.97777777778083</v>
      </c>
      <c r="Q165" s="19">
        <f t="shared" ca="1" si="23"/>
        <v>9.03474720120599</v>
      </c>
      <c r="R165" s="19">
        <f t="shared" ca="1" si="32"/>
        <v>16.452897203534956</v>
      </c>
      <c r="S165" s="19">
        <f t="shared" ca="1" si="33"/>
        <v>16.329642636992464</v>
      </c>
      <c r="U165" s="10">
        <f t="shared" si="25"/>
        <v>30.199999999999925</v>
      </c>
      <c r="V165" s="10">
        <f t="shared" si="26"/>
        <v>700</v>
      </c>
      <c r="W165" s="19">
        <f t="shared" si="24"/>
        <v>-9.81</v>
      </c>
      <c r="X165" s="19" t="e">
        <f>0.5*$B$25*$B$29^2*EXP(-#REF!*U165/$B$27)</f>
        <v>#REF!</v>
      </c>
      <c r="Y165" s="19">
        <f t="shared" si="27"/>
        <v>-224.67517977019983</v>
      </c>
      <c r="Z165" s="19">
        <f t="shared" si="28"/>
        <v>-2453.0383111734632</v>
      </c>
      <c r="AA165" s="2">
        <f t="shared" si="29"/>
        <v>0</v>
      </c>
    </row>
    <row r="166" spans="15:27">
      <c r="O166" s="10">
        <f t="shared" ca="1" si="30"/>
        <v>2.0942222222222147</v>
      </c>
      <c r="P166" s="10">
        <f t="shared" ca="1" si="31"/>
        <v>795.28888888889196</v>
      </c>
      <c r="Q166" s="19">
        <f t="shared" ca="1" si="23"/>
        <v>9.051070749971986</v>
      </c>
      <c r="R166" s="19">
        <f t="shared" ca="1" si="32"/>
        <v>16.577600844979013</v>
      </c>
      <c r="S166" s="19">
        <f t="shared" ca="1" si="33"/>
        <v>16.557186067993339</v>
      </c>
      <c r="U166" s="10">
        <f t="shared" si="25"/>
        <v>30.399999999999924</v>
      </c>
      <c r="V166" s="10">
        <f t="shared" si="26"/>
        <v>700</v>
      </c>
      <c r="W166" s="19">
        <f t="shared" si="24"/>
        <v>-9.81</v>
      </c>
      <c r="X166" s="19" t="e">
        <f>0.5*$B$25*$B$29^2*EXP(-#REF!*U166/$B$27)</f>
        <v>#REF!</v>
      </c>
      <c r="Y166" s="19">
        <f t="shared" si="27"/>
        <v>-226.63717977019982</v>
      </c>
      <c r="Z166" s="19">
        <f t="shared" si="28"/>
        <v>-2498.1695471275029</v>
      </c>
      <c r="AA166" s="2">
        <f t="shared" si="29"/>
        <v>0</v>
      </c>
    </row>
    <row r="167" spans="15:27">
      <c r="O167" s="10">
        <f t="shared" ca="1" si="30"/>
        <v>2.1079999999999925</v>
      </c>
      <c r="P167" s="10">
        <f t="shared" ca="1" si="31"/>
        <v>794.60000000000309</v>
      </c>
      <c r="Q167" s="19">
        <f t="shared" ca="1" si="23"/>
        <v>9.0674226025672571</v>
      </c>
      <c r="R167" s="19">
        <f t="shared" ca="1" si="32"/>
        <v>16.702529778614384</v>
      </c>
      <c r="S167" s="19">
        <f t="shared" ca="1" si="33"/>
        <v>16.786449190066982</v>
      </c>
      <c r="U167" s="10">
        <f t="shared" si="25"/>
        <v>30.599999999999923</v>
      </c>
      <c r="V167" s="10">
        <f t="shared" si="26"/>
        <v>700</v>
      </c>
      <c r="W167" s="19">
        <f t="shared" si="24"/>
        <v>-9.81</v>
      </c>
      <c r="X167" s="19" t="e">
        <f>0.5*$B$25*$B$29^2*EXP(-#REF!*U167/$B$27)</f>
        <v>#REF!</v>
      </c>
      <c r="Y167" s="19">
        <f t="shared" si="27"/>
        <v>-228.59917977019981</v>
      </c>
      <c r="Z167" s="19">
        <f t="shared" si="28"/>
        <v>-2543.6931830815429</v>
      </c>
      <c r="AA167" s="2">
        <f t="shared" si="29"/>
        <v>0</v>
      </c>
    </row>
    <row r="168" spans="15:27">
      <c r="O168" s="10">
        <f t="shared" ca="1" si="30"/>
        <v>2.1217777777777704</v>
      </c>
      <c r="P168" s="10">
        <f t="shared" ca="1" si="31"/>
        <v>793.91111111111422</v>
      </c>
      <c r="Q168" s="19">
        <f t="shared" ca="1" si="23"/>
        <v>9.0838028326708109</v>
      </c>
      <c r="R168" s="19">
        <f t="shared" ca="1" si="32"/>
        <v>16.827684395420071</v>
      </c>
      <c r="S168" s="19">
        <f t="shared" ca="1" si="33"/>
        <v>17.017435109932553</v>
      </c>
      <c r="U168" s="10">
        <f t="shared" si="25"/>
        <v>30.799999999999923</v>
      </c>
      <c r="V168" s="10">
        <f t="shared" si="26"/>
        <v>700</v>
      </c>
      <c r="W168" s="19">
        <f t="shared" si="24"/>
        <v>-9.81</v>
      </c>
      <c r="X168" s="19" t="e">
        <f>0.5*$B$25*$B$29^2*EXP(-#REF!*U168/$B$27)</f>
        <v>#REF!</v>
      </c>
      <c r="Y168" s="19">
        <f t="shared" si="27"/>
        <v>-230.5611797701998</v>
      </c>
      <c r="Z168" s="19">
        <f t="shared" si="28"/>
        <v>-2589.6092190355826</v>
      </c>
      <c r="AA168" s="2">
        <f t="shared" si="29"/>
        <v>0</v>
      </c>
    </row>
    <row r="169" spans="15:27">
      <c r="O169" s="10">
        <f t="shared" ca="1" si="30"/>
        <v>2.1355555555555483</v>
      </c>
      <c r="P169" s="10">
        <f t="shared" ca="1" si="31"/>
        <v>793.22222222222535</v>
      </c>
      <c r="Q169" s="19">
        <f t="shared" ca="1" si="23"/>
        <v>9.1002115142176034</v>
      </c>
      <c r="R169" s="19">
        <f t="shared" ca="1" si="32"/>
        <v>16.953065087393735</v>
      </c>
      <c r="S169" s="19">
        <f t="shared" ca="1" si="33"/>
        <v>17.250146939703047</v>
      </c>
      <c r="U169" s="10">
        <f t="shared" si="25"/>
        <v>30.999999999999922</v>
      </c>
      <c r="V169" s="10">
        <f t="shared" si="26"/>
        <v>700</v>
      </c>
      <c r="W169" s="19">
        <f t="shared" si="24"/>
        <v>-9.81</v>
      </c>
      <c r="X169" s="19" t="e">
        <f>0.5*$B$25*$B$29^2*EXP(-#REF!*U169/$B$27)</f>
        <v>#REF!</v>
      </c>
      <c r="Y169" s="19">
        <f t="shared" si="27"/>
        <v>-232.52317977019979</v>
      </c>
      <c r="Z169" s="19">
        <f t="shared" si="28"/>
        <v>-2635.9176549896224</v>
      </c>
      <c r="AA169" s="2">
        <f t="shared" si="29"/>
        <v>0</v>
      </c>
    </row>
    <row r="170" spans="15:27">
      <c r="O170" s="10">
        <f t="shared" ca="1" si="30"/>
        <v>2.1493333333333262</v>
      </c>
      <c r="P170" s="10">
        <f t="shared" ca="1" si="31"/>
        <v>792.53333333333649</v>
      </c>
      <c r="Q170" s="19">
        <f t="shared" ref="Q170:Q233" ca="1" si="34">IF(P170&gt;$B$35,$B$34/P170-$B$31,-$B$31)</f>
        <v>9.1166487213996543</v>
      </c>
      <c r="R170" s="19">
        <f t="shared" ca="1" si="32"/>
        <v>17.078672247555243</v>
      </c>
      <c r="S170" s="19">
        <f t="shared" ca="1" si="33"/>
        <v>17.484587796899362</v>
      </c>
      <c r="U170" s="10">
        <f t="shared" si="25"/>
        <v>31.199999999999921</v>
      </c>
      <c r="V170" s="10">
        <f t="shared" si="26"/>
        <v>700</v>
      </c>
      <c r="W170" s="19">
        <f t="shared" ref="W170:W233" si="35">IF(V170&gt;$B$35,$B$34/V170-$B$31,-$B$31)</f>
        <v>-9.81</v>
      </c>
      <c r="X170" s="19" t="e">
        <f>0.5*$B$25*$B$29^2*EXP(-#REF!*U170/$B$27)</f>
        <v>#REF!</v>
      </c>
      <c r="Y170" s="19">
        <f t="shared" si="27"/>
        <v>-234.48517977019978</v>
      </c>
      <c r="Z170" s="19">
        <f t="shared" si="28"/>
        <v>-2682.6184909436624</v>
      </c>
      <c r="AA170" s="2">
        <f t="shared" si="29"/>
        <v>0</v>
      </c>
    </row>
    <row r="171" spans="15:27">
      <c r="O171" s="10">
        <f t="shared" ca="1" si="30"/>
        <v>2.1631111111111041</v>
      </c>
      <c r="P171" s="10">
        <f t="shared" ca="1" si="31"/>
        <v>791.84444444444762</v>
      </c>
      <c r="Q171" s="19">
        <f t="shared" ca="1" si="34"/>
        <v>9.1331145286671696</v>
      </c>
      <c r="R171" s="19">
        <f t="shared" ca="1" si="32"/>
        <v>17.204506269950212</v>
      </c>
      <c r="S171" s="19">
        <f t="shared" ca="1" si="33"/>
        <v>17.720760804464398</v>
      </c>
      <c r="U171" s="10">
        <f t="shared" si="25"/>
        <v>31.39999999999992</v>
      </c>
      <c r="V171" s="10">
        <f t="shared" si="26"/>
        <v>700</v>
      </c>
      <c r="W171" s="19">
        <f t="shared" si="35"/>
        <v>-9.81</v>
      </c>
      <c r="X171" s="19" t="e">
        <f>0.5*$B$25*$B$29^2*EXP(-#REF!*U171/$B$27)</f>
        <v>#REF!</v>
      </c>
      <c r="Y171" s="19">
        <f t="shared" si="27"/>
        <v>-236.44717977019977</v>
      </c>
      <c r="Z171" s="19">
        <f t="shared" si="28"/>
        <v>-2729.7117268977022</v>
      </c>
      <c r="AA171" s="2">
        <f t="shared" si="29"/>
        <v>0</v>
      </c>
    </row>
    <row r="172" spans="15:27">
      <c r="O172" s="10">
        <f t="shared" ca="1" si="30"/>
        <v>2.176888888888882</v>
      </c>
      <c r="P172" s="10">
        <f t="shared" ca="1" si="31"/>
        <v>791.15555555555875</v>
      </c>
      <c r="Q172" s="19">
        <f t="shared" ca="1" si="34"/>
        <v>9.149609010729657</v>
      </c>
      <c r="R172" s="19">
        <f t="shared" ca="1" si="32"/>
        <v>17.330567549653598</v>
      </c>
      <c r="S172" s="19">
        <f t="shared" ca="1" si="33"/>
        <v>17.958669090777224</v>
      </c>
      <c r="U172" s="10">
        <f t="shared" si="25"/>
        <v>31.59999999999992</v>
      </c>
      <c r="V172" s="10">
        <f t="shared" si="26"/>
        <v>700</v>
      </c>
      <c r="W172" s="19">
        <f t="shared" si="35"/>
        <v>-9.81</v>
      </c>
      <c r="X172" s="19" t="e">
        <f>0.5*$B$25*$B$29^2*EXP(-#REF!*U172/$B$27)</f>
        <v>#REF!</v>
      </c>
      <c r="Y172" s="19">
        <f t="shared" si="27"/>
        <v>-238.40917977019976</v>
      </c>
      <c r="Z172" s="19">
        <f t="shared" si="28"/>
        <v>-2777.1973628517421</v>
      </c>
      <c r="AA172" s="2">
        <f t="shared" si="29"/>
        <v>0</v>
      </c>
    </row>
    <row r="173" spans="15:27">
      <c r="O173" s="10">
        <f t="shared" ca="1" si="30"/>
        <v>2.1906666666666599</v>
      </c>
      <c r="P173" s="10">
        <f t="shared" ca="1" si="31"/>
        <v>790.46666666666988</v>
      </c>
      <c r="Q173" s="19">
        <f t="shared" ca="1" si="34"/>
        <v>9.1661322425570599</v>
      </c>
      <c r="R173" s="19">
        <f t="shared" ca="1" si="32"/>
        <v>17.456856482773272</v>
      </c>
      <c r="S173" s="19">
        <f t="shared" ca="1" si="33"/>
        <v>18.198315789667276</v>
      </c>
      <c r="U173" s="10">
        <f t="shared" si="25"/>
        <v>31.799999999999919</v>
      </c>
      <c r="V173" s="10">
        <f t="shared" si="26"/>
        <v>700</v>
      </c>
      <c r="W173" s="19">
        <f t="shared" si="35"/>
        <v>-9.81</v>
      </c>
      <c r="X173" s="19" t="e">
        <f>0.5*$B$25*$B$29^2*EXP(-#REF!*U173/$B$27)</f>
        <v>#REF!</v>
      </c>
      <c r="Y173" s="19">
        <f t="shared" si="27"/>
        <v>-240.37117977019975</v>
      </c>
      <c r="Z173" s="19">
        <f t="shared" si="28"/>
        <v>-2825.0753988057818</v>
      </c>
      <c r="AA173" s="2">
        <f t="shared" si="29"/>
        <v>0</v>
      </c>
    </row>
    <row r="174" spans="15:27">
      <c r="O174" s="10">
        <f t="shared" ca="1" si="30"/>
        <v>2.2044444444444378</v>
      </c>
      <c r="P174" s="10">
        <f t="shared" ca="1" si="31"/>
        <v>789.77777777778101</v>
      </c>
      <c r="Q174" s="19">
        <f t="shared" ca="1" si="34"/>
        <v>9.1826842993809006</v>
      </c>
      <c r="R174" s="19">
        <f t="shared" ca="1" si="32"/>
        <v>17.583373466453629</v>
      </c>
      <c r="S174" s="19">
        <f t="shared" ca="1" si="33"/>
        <v>18.439704040428616</v>
      </c>
      <c r="U174" s="10">
        <f t="shared" si="25"/>
        <v>31.999999999999918</v>
      </c>
      <c r="V174" s="10">
        <f t="shared" si="26"/>
        <v>700</v>
      </c>
      <c r="W174" s="19">
        <f t="shared" si="35"/>
        <v>-9.81</v>
      </c>
      <c r="X174" s="19" t="e">
        <f>0.5*$B$25*$B$29^2*EXP(-#REF!*U174/$B$27)</f>
        <v>#REF!</v>
      </c>
      <c r="Y174" s="19">
        <f t="shared" si="27"/>
        <v>-242.33317977019973</v>
      </c>
      <c r="Z174" s="19">
        <f t="shared" si="28"/>
        <v>-2873.3458347598216</v>
      </c>
      <c r="AA174" s="2">
        <f t="shared" si="29"/>
        <v>0</v>
      </c>
    </row>
    <row r="175" spans="15:27">
      <c r="O175" s="10">
        <f t="shared" ca="1" si="30"/>
        <v>2.2182222222222157</v>
      </c>
      <c r="P175" s="10">
        <f t="shared" ca="1" si="31"/>
        <v>789.08888888889214</v>
      </c>
      <c r="Q175" s="19">
        <f t="shared" ca="1" si="34"/>
        <v>9.1992652566954067</v>
      </c>
      <c r="R175" s="19">
        <f t="shared" ca="1" si="32"/>
        <v>17.710118898879209</v>
      </c>
      <c r="S175" s="19">
        <f t="shared" ca="1" si="33"/>
        <v>18.682836987834243</v>
      </c>
      <c r="U175" s="10">
        <f t="shared" si="25"/>
        <v>32.199999999999918</v>
      </c>
      <c r="V175" s="10">
        <f t="shared" si="26"/>
        <v>700</v>
      </c>
      <c r="W175" s="19">
        <f t="shared" si="35"/>
        <v>-9.81</v>
      </c>
      <c r="X175" s="19" t="e">
        <f>0.5*$B$25*$B$29^2*EXP(-#REF!*U175/$B$27)</f>
        <v>#REF!</v>
      </c>
      <c r="Y175" s="19">
        <f t="shared" si="27"/>
        <v>-244.29517977019972</v>
      </c>
      <c r="Z175" s="19">
        <f t="shared" si="28"/>
        <v>-2922.0086707138616</v>
      </c>
      <c r="AA175" s="2">
        <f t="shared" si="29"/>
        <v>0</v>
      </c>
    </row>
    <row r="176" spans="15:27">
      <c r="O176" s="10">
        <f t="shared" ca="1" si="30"/>
        <v>2.2319999999999935</v>
      </c>
      <c r="P176" s="10">
        <f t="shared" ca="1" si="31"/>
        <v>788.40000000000327</v>
      </c>
      <c r="Q176" s="19">
        <f t="shared" ca="1" si="34"/>
        <v>9.2158751902586733</v>
      </c>
      <c r="R176" s="19">
        <f t="shared" ca="1" si="32"/>
        <v>17.837093179278327</v>
      </c>
      <c r="S176" s="19">
        <f t="shared" ca="1" si="33"/>
        <v>18.927717782150438</v>
      </c>
      <c r="U176" s="10">
        <f t="shared" si="25"/>
        <v>32.39999999999992</v>
      </c>
      <c r="V176" s="10">
        <f t="shared" si="26"/>
        <v>700</v>
      </c>
      <c r="W176" s="19">
        <f t="shared" si="35"/>
        <v>-9.81</v>
      </c>
      <c r="X176" s="19" t="e">
        <f>0.5*$B$25*$B$29^2*EXP(-#REF!*U176/$B$27)</f>
        <v>#REF!</v>
      </c>
      <c r="Y176" s="19">
        <f t="shared" si="27"/>
        <v>-246.25717977019971</v>
      </c>
      <c r="Z176" s="19">
        <f t="shared" si="28"/>
        <v>-2971.0639066679014</v>
      </c>
      <c r="AA176" s="2">
        <f t="shared" si="29"/>
        <v>0</v>
      </c>
    </row>
    <row r="177" spans="15:27">
      <c r="O177" s="10">
        <f t="shared" ca="1" si="30"/>
        <v>2.2457777777777714</v>
      </c>
      <c r="P177" s="10">
        <f t="shared" ca="1" si="31"/>
        <v>787.71111111111441</v>
      </c>
      <c r="Q177" s="19">
        <f t="shared" ca="1" si="34"/>
        <v>9.2325141760938063</v>
      </c>
      <c r="R177" s="19">
        <f t="shared" ca="1" si="32"/>
        <v>17.964296707926732</v>
      </c>
      <c r="S177" s="19">
        <f t="shared" ca="1" si="33"/>
        <v>19.174349579151183</v>
      </c>
      <c r="U177" s="10">
        <f t="shared" si="25"/>
        <v>32.599999999999923</v>
      </c>
      <c r="V177" s="10">
        <f t="shared" si="26"/>
        <v>700</v>
      </c>
      <c r="W177" s="19">
        <f t="shared" si="35"/>
        <v>-9.81</v>
      </c>
      <c r="X177" s="19" t="e">
        <f>0.5*$B$25*$B$29^2*EXP(-#REF!*U177/$B$27)</f>
        <v>#REF!</v>
      </c>
      <c r="Y177" s="19">
        <f t="shared" si="27"/>
        <v>-248.2191797701997</v>
      </c>
      <c r="Z177" s="19">
        <f t="shared" si="28"/>
        <v>-3020.5115426219413</v>
      </c>
      <c r="AA177" s="2">
        <f t="shared" si="29"/>
        <v>0</v>
      </c>
    </row>
    <row r="178" spans="15:27">
      <c r="O178" s="10">
        <f t="shared" ca="1" si="30"/>
        <v>2.2595555555555493</v>
      </c>
      <c r="P178" s="10">
        <f t="shared" ca="1" si="31"/>
        <v>787.02222222222554</v>
      </c>
      <c r="Q178" s="19">
        <f t="shared" ca="1" si="34"/>
        <v>9.2491822904900918</v>
      </c>
      <c r="R178" s="19">
        <f t="shared" ca="1" si="32"/>
        <v>18.09172988615126</v>
      </c>
      <c r="S178" s="19">
        <f t="shared" ca="1" si="33"/>
        <v>19.42273554013261</v>
      </c>
      <c r="U178" s="10">
        <f t="shared" si="25"/>
        <v>32.799999999999926</v>
      </c>
      <c r="V178" s="10">
        <f t="shared" si="26"/>
        <v>700</v>
      </c>
      <c r="W178" s="19">
        <f t="shared" si="35"/>
        <v>-9.81</v>
      </c>
      <c r="X178" s="19" t="e">
        <f>0.5*$B$25*$B$29^2*EXP(-#REF!*U178/$B$27)</f>
        <v>#REF!</v>
      </c>
      <c r="Y178" s="19">
        <f t="shared" si="27"/>
        <v>-250.18117977019969</v>
      </c>
      <c r="Z178" s="19">
        <f t="shared" si="28"/>
        <v>-3070.351578575981</v>
      </c>
      <c r="AA178" s="2">
        <f t="shared" si="29"/>
        <v>0</v>
      </c>
    </row>
    <row r="179" spans="15:27">
      <c r="O179" s="10">
        <f t="shared" ca="1" si="30"/>
        <v>2.2733333333333272</v>
      </c>
      <c r="P179" s="10">
        <f t="shared" ca="1" si="31"/>
        <v>786.33333333333667</v>
      </c>
      <c r="Q179" s="19">
        <f t="shared" ca="1" si="34"/>
        <v>9.2658796100041574</v>
      </c>
      <c r="R179" s="19">
        <f t="shared" ca="1" si="32"/>
        <v>18.219393116333539</v>
      </c>
      <c r="S179" s="19">
        <f t="shared" ca="1" si="33"/>
        <v>19.672878831927505</v>
      </c>
      <c r="U179" s="10">
        <f t="shared" si="25"/>
        <v>32.999999999999929</v>
      </c>
      <c r="V179" s="10">
        <f t="shared" si="26"/>
        <v>700</v>
      </c>
      <c r="W179" s="19">
        <f t="shared" si="35"/>
        <v>-9.81</v>
      </c>
      <c r="X179" s="19" t="e">
        <f>0.5*$B$25*$B$29^2*EXP(-#REF!*U179/$B$27)</f>
        <v>#REF!</v>
      </c>
      <c r="Y179" s="19">
        <f t="shared" si="27"/>
        <v>-252.14317977019968</v>
      </c>
      <c r="Z179" s="19">
        <f t="shared" si="28"/>
        <v>-3120.5840145300208</v>
      </c>
      <c r="AA179" s="2">
        <f t="shared" si="29"/>
        <v>0</v>
      </c>
    </row>
    <row r="180" spans="15:27">
      <c r="O180" s="10">
        <f t="shared" ca="1" si="30"/>
        <v>2.2871111111111051</v>
      </c>
      <c r="P180" s="10">
        <f t="shared" ca="1" si="31"/>
        <v>785.6444444444478</v>
      </c>
      <c r="Q180" s="19">
        <f t="shared" ca="1" si="34"/>
        <v>9.2826062114611378</v>
      </c>
      <c r="R180" s="19">
        <f t="shared" ca="1" si="32"/>
        <v>18.347286801913668</v>
      </c>
      <c r="S180" s="19">
        <f t="shared" ca="1" si="33"/>
        <v>19.924782626919875</v>
      </c>
      <c r="U180" s="10">
        <f t="shared" si="25"/>
        <v>33.199999999999932</v>
      </c>
      <c r="V180" s="10">
        <f t="shared" si="26"/>
        <v>700</v>
      </c>
      <c r="W180" s="19">
        <f t="shared" si="35"/>
        <v>-9.81</v>
      </c>
      <c r="X180" s="19" t="e">
        <f>0.5*$B$25*$B$29^2*EXP(-#REF!*U180/$B$27)</f>
        <v>#REF!</v>
      </c>
      <c r="Y180" s="19">
        <f t="shared" si="27"/>
        <v>-254.10517977019967</v>
      </c>
      <c r="Z180" s="19">
        <f t="shared" si="28"/>
        <v>-3171.2088504840608</v>
      </c>
      <c r="AA180" s="2">
        <f t="shared" si="29"/>
        <v>0</v>
      </c>
    </row>
    <row r="181" spans="15:27">
      <c r="O181" s="10">
        <f t="shared" ca="1" si="30"/>
        <v>2.300888888888883</v>
      </c>
      <c r="P181" s="10">
        <f t="shared" ca="1" si="31"/>
        <v>784.95555555555893</v>
      </c>
      <c r="Q181" s="19">
        <f t="shared" ca="1" si="34"/>
        <v>9.299362171955865</v>
      </c>
      <c r="R181" s="19">
        <f t="shared" ca="1" si="32"/>
        <v>18.475411347393948</v>
      </c>
      <c r="S181" s="19">
        <f t="shared" ca="1" si="33"/>
        <v>20.17845010305955</v>
      </c>
      <c r="U181" s="10">
        <f t="shared" si="25"/>
        <v>33.399999999999935</v>
      </c>
      <c r="V181" s="10">
        <f t="shared" si="26"/>
        <v>700</v>
      </c>
      <c r="W181" s="19">
        <f t="shared" si="35"/>
        <v>-9.81</v>
      </c>
      <c r="X181" s="19" t="e">
        <f>0.5*$B$25*$B$29^2*EXP(-#REF!*U181/$B$27)</f>
        <v>#REF!</v>
      </c>
      <c r="Y181" s="19">
        <f t="shared" si="27"/>
        <v>-256.06717977019969</v>
      </c>
      <c r="Z181" s="19">
        <f t="shared" si="28"/>
        <v>-3222.2260864381005</v>
      </c>
      <c r="AA181" s="2">
        <f t="shared" si="29"/>
        <v>0</v>
      </c>
    </row>
    <row r="182" spans="15:27">
      <c r="O182" s="10">
        <f t="shared" ca="1" si="30"/>
        <v>2.3146666666666609</v>
      </c>
      <c r="P182" s="10">
        <f t="shared" ca="1" si="31"/>
        <v>784.26666666667006</v>
      </c>
      <c r="Q182" s="19">
        <f t="shared" ca="1" si="34"/>
        <v>9.3161475688540474</v>
      </c>
      <c r="R182" s="19">
        <f t="shared" ca="1" si="32"/>
        <v>18.603767158342603</v>
      </c>
      <c r="S182" s="19">
        <f t="shared" ca="1" si="33"/>
        <v>20.433884443876845</v>
      </c>
      <c r="U182" s="10">
        <f t="shared" si="25"/>
        <v>33.599999999999937</v>
      </c>
      <c r="V182" s="10">
        <f t="shared" si="26"/>
        <v>700</v>
      </c>
      <c r="W182" s="19">
        <f t="shared" si="35"/>
        <v>-9.81</v>
      </c>
      <c r="X182" s="19" t="e">
        <f>0.5*$B$25*$B$29^2*EXP(-#REF!*U182/$B$27)</f>
        <v>#REF!</v>
      </c>
      <c r="Y182" s="19">
        <f t="shared" si="27"/>
        <v>-258.02917977019968</v>
      </c>
      <c r="Z182" s="19">
        <f t="shared" si="28"/>
        <v>-3273.6357223921405</v>
      </c>
      <c r="AA182" s="2">
        <f t="shared" si="29"/>
        <v>0</v>
      </c>
    </row>
    <row r="183" spans="15:27">
      <c r="O183" s="10">
        <f t="shared" ca="1" si="30"/>
        <v>2.3284444444444388</v>
      </c>
      <c r="P183" s="10">
        <f t="shared" ca="1" si="31"/>
        <v>783.57777777778119</v>
      </c>
      <c r="Q183" s="19">
        <f t="shared" ca="1" si="34"/>
        <v>9.3329624797934567</v>
      </c>
      <c r="R183" s="19">
        <f t="shared" ca="1" si="32"/>
        <v>18.732354641397535</v>
      </c>
      <c r="S183" s="19">
        <f t="shared" ca="1" si="33"/>
        <v>20.691088838497276</v>
      </c>
      <c r="U183" s="10">
        <f t="shared" si="25"/>
        <v>33.79999999999994</v>
      </c>
      <c r="V183" s="10">
        <f t="shared" si="26"/>
        <v>700</v>
      </c>
      <c r="W183" s="19">
        <f t="shared" si="35"/>
        <v>-9.81</v>
      </c>
      <c r="X183" s="19" t="e">
        <f>0.5*$B$25*$B$29^2*EXP(-#REF!*U183/$B$27)</f>
        <v>#REF!</v>
      </c>
      <c r="Y183" s="19">
        <f t="shared" si="27"/>
        <v>-259.99117977019966</v>
      </c>
      <c r="Z183" s="19">
        <f t="shared" si="28"/>
        <v>-3325.4377583461801</v>
      </c>
      <c r="AA183" s="2">
        <f t="shared" si="29"/>
        <v>0</v>
      </c>
    </row>
    <row r="184" spans="15:27">
      <c r="O184" s="10">
        <f t="shared" ca="1" si="30"/>
        <v>2.3422222222222167</v>
      </c>
      <c r="P184" s="10">
        <f t="shared" ca="1" si="31"/>
        <v>782.88888888889232</v>
      </c>
      <c r="Q184" s="19">
        <f t="shared" ca="1" si="34"/>
        <v>9.3498069826851253</v>
      </c>
      <c r="R184" s="19">
        <f t="shared" ca="1" si="32"/>
        <v>18.861174204270085</v>
      </c>
      <c r="S184" s="19">
        <f t="shared" ca="1" si="33"/>
        <v>20.950066481656322</v>
      </c>
      <c r="U184" s="10">
        <f t="shared" si="25"/>
        <v>33.999999999999943</v>
      </c>
      <c r="V184" s="10">
        <f t="shared" si="26"/>
        <v>700</v>
      </c>
      <c r="W184" s="19">
        <f t="shared" si="35"/>
        <v>-9.81</v>
      </c>
      <c r="X184" s="19" t="e">
        <f>0.5*$B$25*$B$29^2*EXP(-#REF!*U184/$B$27)</f>
        <v>#REF!</v>
      </c>
      <c r="Y184" s="19">
        <f t="shared" si="27"/>
        <v>-261.95317977019965</v>
      </c>
      <c r="Z184" s="19">
        <f t="shared" si="28"/>
        <v>-3377.6321943002199</v>
      </c>
      <c r="AA184" s="2">
        <f t="shared" si="29"/>
        <v>0</v>
      </c>
    </row>
    <row r="185" spans="15:27">
      <c r="O185" s="10">
        <f t="shared" ca="1" si="30"/>
        <v>2.3559999999999945</v>
      </c>
      <c r="P185" s="10">
        <f t="shared" ca="1" si="31"/>
        <v>782.20000000000346</v>
      </c>
      <c r="Q185" s="19">
        <f t="shared" ca="1" si="34"/>
        <v>9.3666811557145646</v>
      </c>
      <c r="R185" s="19">
        <f t="shared" ca="1" si="32"/>
        <v>18.990226255748819</v>
      </c>
      <c r="S185" s="19">
        <f t="shared" ca="1" si="33"/>
        <v>21.21082057371423</v>
      </c>
      <c r="U185" s="10">
        <f t="shared" si="25"/>
        <v>34.199999999999946</v>
      </c>
      <c r="V185" s="10">
        <f t="shared" si="26"/>
        <v>700</v>
      </c>
      <c r="W185" s="19">
        <f t="shared" si="35"/>
        <v>-9.81</v>
      </c>
      <c r="X185" s="19" t="e">
        <f>0.5*$B$25*$B$29^2*EXP(-#REF!*U185/$B$27)</f>
        <v>#REF!</v>
      </c>
      <c r="Y185" s="19">
        <f t="shared" si="27"/>
        <v>-263.91517977019964</v>
      </c>
      <c r="Z185" s="19">
        <f t="shared" si="28"/>
        <v>-3430.2190302542599</v>
      </c>
      <c r="AA185" s="2">
        <f t="shared" si="29"/>
        <v>0</v>
      </c>
    </row>
    <row r="186" spans="15:27">
      <c r="O186" s="10">
        <f t="shared" ca="1" si="30"/>
        <v>2.3697777777777724</v>
      </c>
      <c r="P186" s="10">
        <f t="shared" ca="1" si="31"/>
        <v>781.51111111111459</v>
      </c>
      <c r="Q186" s="19">
        <f t="shared" ca="1" si="34"/>
        <v>9.3835850773429517</v>
      </c>
      <c r="R186" s="19">
        <f t="shared" ca="1" si="32"/>
        <v>19.119511205703322</v>
      </c>
      <c r="S186" s="19">
        <f t="shared" ca="1" si="33"/>
        <v>21.4733543206709</v>
      </c>
      <c r="U186" s="10">
        <f t="shared" si="25"/>
        <v>34.399999999999949</v>
      </c>
      <c r="V186" s="10">
        <f t="shared" si="26"/>
        <v>700</v>
      </c>
      <c r="W186" s="19">
        <f t="shared" si="35"/>
        <v>-9.81</v>
      </c>
      <c r="X186" s="19" t="e">
        <f>0.5*$B$25*$B$29^2*EXP(-#REF!*U186/$B$27)</f>
        <v>#REF!</v>
      </c>
      <c r="Y186" s="19">
        <f t="shared" si="27"/>
        <v>-265.87717977019963</v>
      </c>
      <c r="Z186" s="19">
        <f t="shared" si="28"/>
        <v>-3483.1982662082996</v>
      </c>
      <c r="AA186" s="2">
        <f t="shared" si="29"/>
        <v>0</v>
      </c>
    </row>
    <row r="187" spans="15:27">
      <c r="O187" s="10">
        <f t="shared" ca="1" si="30"/>
        <v>2.3835555555555503</v>
      </c>
      <c r="P187" s="10">
        <f t="shared" ca="1" si="31"/>
        <v>780.82222222222572</v>
      </c>
      <c r="Q187" s="19">
        <f t="shared" ca="1" si="34"/>
        <v>9.4005188263083621</v>
      </c>
      <c r="R187" s="19">
        <f t="shared" ca="1" si="32"/>
        <v>19.249029465088014</v>
      </c>
      <c r="S187" s="19">
        <f t="shared" ca="1" si="33"/>
        <v>21.737670934180795</v>
      </c>
      <c r="U187" s="10">
        <f t="shared" si="25"/>
        <v>34.599999999999952</v>
      </c>
      <c r="V187" s="10">
        <f t="shared" si="26"/>
        <v>700</v>
      </c>
      <c r="W187" s="19">
        <f t="shared" si="35"/>
        <v>-9.81</v>
      </c>
      <c r="X187" s="19" t="e">
        <f>0.5*$B$25*$B$29^2*EXP(-#REF!*U187/$B$27)</f>
        <v>#REF!</v>
      </c>
      <c r="Y187" s="19">
        <f t="shared" si="27"/>
        <v>-267.83917977019962</v>
      </c>
      <c r="Z187" s="19">
        <f t="shared" si="28"/>
        <v>-3536.5699021623395</v>
      </c>
      <c r="AA187" s="2">
        <f t="shared" si="29"/>
        <v>0</v>
      </c>
    </row>
    <row r="188" spans="15:27">
      <c r="O188" s="10">
        <f t="shared" ca="1" si="30"/>
        <v>2.3973333333333282</v>
      </c>
      <c r="P188" s="10">
        <f t="shared" ca="1" si="31"/>
        <v>780.13333333333685</v>
      </c>
      <c r="Q188" s="19">
        <f t="shared" ca="1" si="34"/>
        <v>9.4174824816269851</v>
      </c>
      <c r="R188" s="19">
        <f t="shared" ca="1" si="32"/>
        <v>19.378781445945986</v>
      </c>
      <c r="S188" s="19">
        <f t="shared" ca="1" si="33"/>
        <v>22.00377363156792</v>
      </c>
      <c r="U188" s="10">
        <f t="shared" si="25"/>
        <v>34.799999999999955</v>
      </c>
      <c r="V188" s="10">
        <f t="shared" si="26"/>
        <v>700</v>
      </c>
      <c r="W188" s="19">
        <f t="shared" si="35"/>
        <v>-9.81</v>
      </c>
      <c r="X188" s="19" t="e">
        <f>0.5*$B$25*$B$29^2*EXP(-#REF!*U188/$B$27)</f>
        <v>#REF!</v>
      </c>
      <c r="Y188" s="19">
        <f t="shared" si="27"/>
        <v>-269.80117977019961</v>
      </c>
      <c r="Z188" s="19">
        <f t="shared" si="28"/>
        <v>-3590.3339381163792</v>
      </c>
      <c r="AA188" s="2">
        <f t="shared" si="29"/>
        <v>0</v>
      </c>
    </row>
    <row r="189" spans="15:27">
      <c r="O189" s="10">
        <f t="shared" ca="1" si="30"/>
        <v>2.4111111111111061</v>
      </c>
      <c r="P189" s="10">
        <f t="shared" ca="1" si="31"/>
        <v>779.44444444444798</v>
      </c>
      <c r="Q189" s="19">
        <f t="shared" ca="1" si="34"/>
        <v>9.4344761225943525</v>
      </c>
      <c r="R189" s="19">
        <f t="shared" ca="1" si="32"/>
        <v>19.508767561412842</v>
      </c>
      <c r="S189" s="19">
        <f t="shared" ca="1" si="33"/>
        <v>22.271665635840836</v>
      </c>
      <c r="U189" s="10">
        <f t="shared" si="25"/>
        <v>34.999999999999957</v>
      </c>
      <c r="V189" s="10">
        <f t="shared" si="26"/>
        <v>700</v>
      </c>
      <c r="W189" s="19">
        <f t="shared" si="35"/>
        <v>-9.81</v>
      </c>
      <c r="X189" s="19" t="e">
        <f>0.5*$B$25*$B$29^2*EXP(-#REF!*U189/$B$27)</f>
        <v>#REF!</v>
      </c>
      <c r="Y189" s="19">
        <f t="shared" si="27"/>
        <v>-271.7631797701996</v>
      </c>
      <c r="Z189" s="19">
        <f t="shared" si="28"/>
        <v>-3644.490374070419</v>
      </c>
      <c r="AA189" s="2">
        <f t="shared" si="29"/>
        <v>0</v>
      </c>
    </row>
    <row r="190" spans="15:27">
      <c r="O190" s="10">
        <f t="shared" ca="1" si="30"/>
        <v>2.424888888888884</v>
      </c>
      <c r="P190" s="10">
        <f t="shared" ca="1" si="31"/>
        <v>778.75555555555911</v>
      </c>
      <c r="Q190" s="19">
        <f t="shared" ca="1" si="34"/>
        <v>9.451499828786579</v>
      </c>
      <c r="R190" s="19">
        <f t="shared" ca="1" si="32"/>
        <v>19.638988225720567</v>
      </c>
      <c r="S190" s="19">
        <f t="shared" ca="1" si="33"/>
        <v>22.541350175707755</v>
      </c>
      <c r="U190" s="10">
        <f t="shared" si="25"/>
        <v>35.19999999999996</v>
      </c>
      <c r="V190" s="10">
        <f t="shared" si="26"/>
        <v>700</v>
      </c>
      <c r="W190" s="19">
        <f t="shared" si="35"/>
        <v>-9.81</v>
      </c>
      <c r="X190" s="19" t="e">
        <f>0.5*$B$25*$B$29^2*EXP(-#REF!*U190/$B$27)</f>
        <v>#REF!</v>
      </c>
      <c r="Y190" s="19">
        <f t="shared" si="27"/>
        <v>-273.72517977019959</v>
      </c>
      <c r="Z190" s="19">
        <f t="shared" si="28"/>
        <v>-3699.039210024459</v>
      </c>
      <c r="AA190" s="2">
        <f t="shared" si="29"/>
        <v>0</v>
      </c>
    </row>
    <row r="191" spans="15:27">
      <c r="O191" s="10">
        <f t="shared" ca="1" si="30"/>
        <v>2.4386666666666619</v>
      </c>
      <c r="P191" s="10">
        <f t="shared" ca="1" si="31"/>
        <v>778.06666666667024</v>
      </c>
      <c r="Q191" s="19">
        <f t="shared" ca="1" si="34"/>
        <v>9.4685536800616017</v>
      </c>
      <c r="R191" s="19">
        <f t="shared" ca="1" si="32"/>
        <v>19.769443854201416</v>
      </c>
      <c r="S191" s="19">
        <f t="shared" ca="1" si="33"/>
        <v>22.812830485591665</v>
      </c>
      <c r="U191" s="10">
        <f t="shared" si="25"/>
        <v>35.399999999999963</v>
      </c>
      <c r="V191" s="10">
        <f t="shared" si="26"/>
        <v>700</v>
      </c>
      <c r="W191" s="19">
        <f t="shared" si="35"/>
        <v>-9.81</v>
      </c>
      <c r="X191" s="19" t="e">
        <f>0.5*$B$25*$B$29^2*EXP(-#REF!*U191/$B$27)</f>
        <v>#REF!</v>
      </c>
      <c r="Y191" s="19">
        <f t="shared" si="27"/>
        <v>-275.68717977019958</v>
      </c>
      <c r="Z191" s="19">
        <f t="shared" si="28"/>
        <v>-3753.9804459784987</v>
      </c>
      <c r="AA191" s="2">
        <f t="shared" si="29"/>
        <v>0</v>
      </c>
    </row>
    <row r="192" spans="15:27">
      <c r="O192" s="10">
        <f t="shared" ca="1" si="30"/>
        <v>2.4524444444444398</v>
      </c>
      <c r="P192" s="10">
        <f t="shared" ca="1" si="31"/>
        <v>777.37777777778138</v>
      </c>
      <c r="Q192" s="19">
        <f t="shared" ca="1" si="34"/>
        <v>9.4856377565604273</v>
      </c>
      <c r="R192" s="19">
        <f t="shared" ca="1" si="32"/>
        <v>19.900134863291804</v>
      </c>
      <c r="S192" s="19">
        <f t="shared" ca="1" si="33"/>
        <v>23.086109805645506</v>
      </c>
      <c r="U192" s="10">
        <f t="shared" si="25"/>
        <v>35.599999999999966</v>
      </c>
      <c r="V192" s="10">
        <f t="shared" si="26"/>
        <v>700</v>
      </c>
      <c r="W192" s="19">
        <f t="shared" si="35"/>
        <v>-9.81</v>
      </c>
      <c r="X192" s="19" t="e">
        <f>0.5*$B$25*$B$29^2*EXP(-#REF!*U192/$B$27)</f>
        <v>#REF!</v>
      </c>
      <c r="Y192" s="19">
        <f t="shared" si="27"/>
        <v>-277.64917977019957</v>
      </c>
      <c r="Z192" s="19">
        <f t="shared" si="28"/>
        <v>-3809.3140819325386</v>
      </c>
      <c r="AA192" s="2">
        <f t="shared" si="29"/>
        <v>0</v>
      </c>
    </row>
    <row r="193" spans="15:27">
      <c r="O193" s="10">
        <f t="shared" ca="1" si="30"/>
        <v>2.4662222222222177</v>
      </c>
      <c r="P193" s="10">
        <f t="shared" ca="1" si="31"/>
        <v>776.68888888889251</v>
      </c>
      <c r="Q193" s="19">
        <f t="shared" ca="1" si="34"/>
        <v>9.5027521387083862</v>
      </c>
      <c r="R193" s="19">
        <f t="shared" ca="1" si="32"/>
        <v>20.031061670536232</v>
      </c>
      <c r="S193" s="19">
        <f t="shared" ca="1" si="33"/>
        <v>23.361191381767433</v>
      </c>
      <c r="U193" s="10">
        <f t="shared" si="25"/>
        <v>35.799999999999969</v>
      </c>
      <c r="V193" s="10">
        <f t="shared" si="26"/>
        <v>700</v>
      </c>
      <c r="W193" s="19">
        <f t="shared" si="35"/>
        <v>-9.81</v>
      </c>
      <c r="X193" s="19" t="e">
        <f>0.5*$B$25*$B$29^2*EXP(-#REF!*U193/$B$27)</f>
        <v>#REF!</v>
      </c>
      <c r="Y193" s="19">
        <f t="shared" si="27"/>
        <v>-279.61117977019956</v>
      </c>
      <c r="Z193" s="19">
        <f t="shared" si="28"/>
        <v>-3865.0401178865782</v>
      </c>
      <c r="AA193" s="2">
        <f t="shared" si="29"/>
        <v>0</v>
      </c>
    </row>
    <row r="194" spans="15:27">
      <c r="O194" s="10">
        <f t="shared" ca="1" si="30"/>
        <v>2.4799999999999955</v>
      </c>
      <c r="P194" s="10">
        <f t="shared" ca="1" si="31"/>
        <v>776.00000000000364</v>
      </c>
      <c r="Q194" s="19">
        <f t="shared" ca="1" si="34"/>
        <v>9.5198969072164044</v>
      </c>
      <c r="R194" s="19">
        <f t="shared" ca="1" si="32"/>
        <v>20.162224694591213</v>
      </c>
      <c r="S194" s="19">
        <f t="shared" ca="1" si="33"/>
        <v>23.638078465616086</v>
      </c>
      <c r="U194" s="10">
        <f t="shared" si="25"/>
        <v>35.999999999999972</v>
      </c>
      <c r="V194" s="10">
        <f t="shared" si="26"/>
        <v>700</v>
      </c>
      <c r="W194" s="19">
        <f t="shared" si="35"/>
        <v>-9.81</v>
      </c>
      <c r="X194" s="19" t="e">
        <f>0.5*$B$25*$B$29^2*EXP(-#REF!*U194/$B$27)</f>
        <v>#REF!</v>
      </c>
      <c r="Y194" s="19">
        <f t="shared" si="27"/>
        <v>-281.57317977019954</v>
      </c>
      <c r="Z194" s="19">
        <f t="shared" si="28"/>
        <v>-3921.158553840618</v>
      </c>
      <c r="AA194" s="2">
        <f t="shared" si="29"/>
        <v>0</v>
      </c>
    </row>
    <row r="195" spans="15:27">
      <c r="O195" s="10">
        <f t="shared" ca="1" si="30"/>
        <v>2.4937777777777734</v>
      </c>
      <c r="P195" s="10">
        <f t="shared" ca="1" si="31"/>
        <v>775.31111111111477</v>
      </c>
      <c r="Q195" s="19">
        <f t="shared" ca="1" si="34"/>
        <v>9.5370721430822538</v>
      </c>
      <c r="R195" s="19">
        <f t="shared" ca="1" si="32"/>
        <v>20.293624355229234</v>
      </c>
      <c r="S195" s="19">
        <f t="shared" ca="1" si="33"/>
        <v>23.916774314625961</v>
      </c>
      <c r="U195" s="10">
        <f t="shared" si="25"/>
        <v>36.199999999999974</v>
      </c>
      <c r="V195" s="10">
        <f t="shared" si="26"/>
        <v>700</v>
      </c>
      <c r="W195" s="19">
        <f t="shared" si="35"/>
        <v>-9.81</v>
      </c>
      <c r="X195" s="19" t="e">
        <f>0.5*$B$25*$B$29^2*EXP(-#REF!*U195/$B$27)</f>
        <v>#REF!</v>
      </c>
      <c r="Y195" s="19">
        <f t="shared" si="27"/>
        <v>-283.53517977019953</v>
      </c>
      <c r="Z195" s="19">
        <f t="shared" si="28"/>
        <v>-3977.6693897946579</v>
      </c>
      <c r="AA195" s="2">
        <f t="shared" si="29"/>
        <v>0</v>
      </c>
    </row>
    <row r="196" spans="15:27">
      <c r="O196" s="10">
        <f t="shared" ca="1" si="30"/>
        <v>2.5075555555555513</v>
      </c>
      <c r="P196" s="10">
        <f t="shared" ca="1" si="31"/>
        <v>774.6222222222259</v>
      </c>
      <c r="Q196" s="19">
        <f t="shared" ca="1" si="34"/>
        <v>9.554277927591853</v>
      </c>
      <c r="R196" s="19">
        <f t="shared" ca="1" si="32"/>
        <v>20.425261073342721</v>
      </c>
      <c r="S196" s="19">
        <f t="shared" ca="1" si="33"/>
        <v>24.197282192022787</v>
      </c>
      <c r="U196" s="10">
        <f t="shared" si="25"/>
        <v>36.399999999999977</v>
      </c>
      <c r="V196" s="10">
        <f t="shared" si="26"/>
        <v>700</v>
      </c>
      <c r="W196" s="19">
        <f t="shared" si="35"/>
        <v>-9.81</v>
      </c>
      <c r="X196" s="19" t="e">
        <f>0.5*$B$25*$B$29^2*EXP(-#REF!*U196/$B$27)</f>
        <v>#REF!</v>
      </c>
      <c r="Y196" s="19">
        <f t="shared" si="27"/>
        <v>-285.49717977019952</v>
      </c>
      <c r="Z196" s="19">
        <f t="shared" si="28"/>
        <v>-4034.5726257486976</v>
      </c>
      <c r="AA196" s="2">
        <f t="shared" si="29"/>
        <v>0</v>
      </c>
    </row>
    <row r="197" spans="15:27">
      <c r="O197" s="10">
        <f t="shared" ca="1" si="30"/>
        <v>2.5213333333333292</v>
      </c>
      <c r="P197" s="10">
        <f t="shared" ca="1" si="31"/>
        <v>773.93333333333703</v>
      </c>
      <c r="Q197" s="19">
        <f t="shared" ca="1" si="34"/>
        <v>9.5715143423205209</v>
      </c>
      <c r="R197" s="19">
        <f t="shared" ca="1" si="32"/>
        <v>20.557135270948027</v>
      </c>
      <c r="S197" s="19">
        <f t="shared" ca="1" si="33"/>
        <v>24.47960536683901</v>
      </c>
      <c r="U197" s="10">
        <f t="shared" si="25"/>
        <v>36.59999999999998</v>
      </c>
      <c r="V197" s="10">
        <f t="shared" si="26"/>
        <v>700</v>
      </c>
      <c r="W197" s="19">
        <f t="shared" si="35"/>
        <v>-9.81</v>
      </c>
      <c r="X197" s="19" t="e">
        <f>0.5*$B$25*$B$29^2*EXP(-#REF!*U197/$B$27)</f>
        <v>#REF!</v>
      </c>
      <c r="Y197" s="19">
        <f t="shared" si="27"/>
        <v>-287.45917977019951</v>
      </c>
      <c r="Z197" s="19">
        <f t="shared" si="28"/>
        <v>-4091.8682617027375</v>
      </c>
      <c r="AA197" s="2">
        <f t="shared" si="29"/>
        <v>0</v>
      </c>
    </row>
    <row r="198" spans="15:27">
      <c r="O198" s="10">
        <f t="shared" ca="1" si="30"/>
        <v>2.5351111111111071</v>
      </c>
      <c r="P198" s="10">
        <f t="shared" ca="1" si="31"/>
        <v>773.24444444444816</v>
      </c>
      <c r="Q198" s="19">
        <f t="shared" ca="1" si="34"/>
        <v>9.5887814691342879</v>
      </c>
      <c r="R198" s="19">
        <f t="shared" ca="1" si="32"/>
        <v>20.689247371189431</v>
      </c>
      <c r="S198" s="19">
        <f t="shared" ca="1" si="33"/>
        <v>24.763747113929288</v>
      </c>
      <c r="U198" s="10">
        <f t="shared" si="25"/>
        <v>36.799999999999983</v>
      </c>
      <c r="V198" s="10">
        <f t="shared" si="26"/>
        <v>700</v>
      </c>
      <c r="W198" s="19">
        <f t="shared" si="35"/>
        <v>-9.81</v>
      </c>
      <c r="X198" s="19" t="e">
        <f>0.5*$B$25*$B$29^2*EXP(-#REF!*U198/$B$27)</f>
        <v>#REF!</v>
      </c>
      <c r="Y198" s="19">
        <f t="shared" si="27"/>
        <v>-289.4211797701995</v>
      </c>
      <c r="Z198" s="19">
        <f t="shared" si="28"/>
        <v>-4149.556297656778</v>
      </c>
      <c r="AA198" s="2">
        <f t="shared" si="29"/>
        <v>0</v>
      </c>
    </row>
    <row r="199" spans="15:27">
      <c r="O199" s="10">
        <f t="shared" ca="1" si="30"/>
        <v>2.548888888888885</v>
      </c>
      <c r="P199" s="10">
        <f t="shared" ca="1" si="31"/>
        <v>772.55555555555929</v>
      </c>
      <c r="Q199" s="19">
        <f t="shared" ca="1" si="34"/>
        <v>9.6060793901911889</v>
      </c>
      <c r="R199" s="19">
        <f t="shared" ca="1" si="32"/>
        <v>20.821597798343177</v>
      </c>
      <c r="S199" s="19">
        <f t="shared" ca="1" si="33"/>
        <v>25.049710713986066</v>
      </c>
      <c r="U199" s="10">
        <f t="shared" si="25"/>
        <v>36.999999999999986</v>
      </c>
      <c r="V199" s="10">
        <f t="shared" si="26"/>
        <v>700</v>
      </c>
      <c r="W199" s="19">
        <f t="shared" si="35"/>
        <v>-9.81</v>
      </c>
      <c r="X199" s="19" t="e">
        <f>0.5*$B$25*$B$29^2*EXP(-#REF!*U199/$B$27)</f>
        <v>#REF!</v>
      </c>
      <c r="Y199" s="19">
        <f t="shared" si="27"/>
        <v>-291.38317977019949</v>
      </c>
      <c r="Z199" s="19">
        <f t="shared" si="28"/>
        <v>-4207.6367336108178</v>
      </c>
      <c r="AA199" s="2">
        <f t="shared" si="29"/>
        <v>0</v>
      </c>
    </row>
    <row r="200" spans="15:27">
      <c r="O200" s="10">
        <f t="shared" ca="1" si="30"/>
        <v>2.5626666666666629</v>
      </c>
      <c r="P200" s="10">
        <f t="shared" ca="1" si="31"/>
        <v>771.86666666667043</v>
      </c>
      <c r="Q200" s="19">
        <f t="shared" ca="1" si="34"/>
        <v>9.6234081879425535</v>
      </c>
      <c r="R200" s="19">
        <f t="shared" ca="1" si="32"/>
        <v>20.954186977821497</v>
      </c>
      <c r="S200" s="19">
        <f t="shared" ca="1" si="33"/>
        <v>25.3374994535552</v>
      </c>
      <c r="U200" s="10">
        <f t="shared" si="25"/>
        <v>37.199999999999989</v>
      </c>
      <c r="V200" s="10">
        <f t="shared" si="26"/>
        <v>700</v>
      </c>
      <c r="W200" s="19">
        <f t="shared" si="35"/>
        <v>-9.81</v>
      </c>
      <c r="X200" s="19" t="e">
        <f>0.5*$B$25*$B$29^2*EXP(-#REF!*U200/$B$27)</f>
        <v>#REF!</v>
      </c>
      <c r="Y200" s="19">
        <f t="shared" si="27"/>
        <v>-293.34517977019948</v>
      </c>
      <c r="Z200" s="19">
        <f t="shared" si="28"/>
        <v>-4266.1095695648582</v>
      </c>
      <c r="AA200" s="2">
        <f t="shared" si="29"/>
        <v>0</v>
      </c>
    </row>
    <row r="201" spans="15:27">
      <c r="O201" s="10">
        <f t="shared" ca="1" si="30"/>
        <v>2.5764444444444408</v>
      </c>
      <c r="P201" s="10">
        <f t="shared" ca="1" si="31"/>
        <v>771.17777777778156</v>
      </c>
      <c r="Q201" s="19">
        <f t="shared" ca="1" si="34"/>
        <v>9.6407679451343302</v>
      </c>
      <c r="R201" s="19">
        <f t="shared" ca="1" si="32"/>
        <v>21.08701533617668</v>
      </c>
      <c r="S201" s="19">
        <f t="shared" ca="1" si="33"/>
        <v>25.627116625051631</v>
      </c>
      <c r="U201" s="10">
        <f t="shared" si="25"/>
        <v>37.399999999999991</v>
      </c>
      <c r="V201" s="10">
        <f t="shared" si="26"/>
        <v>700</v>
      </c>
      <c r="W201" s="19">
        <f t="shared" si="35"/>
        <v>-9.81</v>
      </c>
      <c r="X201" s="19" t="e">
        <f>0.5*$B$25*$B$29^2*EXP(-#REF!*U201/$B$27)</f>
        <v>#REF!</v>
      </c>
      <c r="Y201" s="19">
        <f t="shared" si="27"/>
        <v>-295.30717977019947</v>
      </c>
      <c r="Z201" s="19">
        <f t="shared" si="28"/>
        <v>-4324.9748055188984</v>
      </c>
      <c r="AA201" s="2">
        <f t="shared" si="29"/>
        <v>0</v>
      </c>
    </row>
    <row r="202" spans="15:27">
      <c r="O202" s="10">
        <f t="shared" ca="1" si="30"/>
        <v>2.5902222222222187</v>
      </c>
      <c r="P202" s="10">
        <f t="shared" ca="1" si="31"/>
        <v>770.48888888889269</v>
      </c>
      <c r="Q202" s="19">
        <f t="shared" ca="1" si="34"/>
        <v>9.6581587448083948</v>
      </c>
      <c r="R202" s="19">
        <f t="shared" ca="1" si="32"/>
        <v>21.220083301105152</v>
      </c>
      <c r="S202" s="19">
        <f t="shared" ca="1" si="33"/>
        <v>25.918565526775126</v>
      </c>
      <c r="U202" s="10">
        <f t="shared" si="25"/>
        <v>37.599999999999994</v>
      </c>
      <c r="V202" s="10">
        <f t="shared" si="26"/>
        <v>700</v>
      </c>
      <c r="W202" s="19">
        <f t="shared" si="35"/>
        <v>-9.81</v>
      </c>
      <c r="X202" s="19" t="e">
        <f>0.5*$B$25*$B$29^2*EXP(-#REF!*U202/$B$27)</f>
        <v>#REF!</v>
      </c>
      <c r="Y202" s="19">
        <f t="shared" si="27"/>
        <v>-297.26917977019946</v>
      </c>
      <c r="Z202" s="19">
        <f t="shared" si="28"/>
        <v>-4384.2324414729383</v>
      </c>
      <c r="AA202" s="2">
        <f t="shared" si="29"/>
        <v>0</v>
      </c>
    </row>
    <row r="203" spans="15:27">
      <c r="O203" s="10">
        <f t="shared" ca="1" si="30"/>
        <v>2.6039999999999965</v>
      </c>
      <c r="P203" s="10">
        <f t="shared" ca="1" si="31"/>
        <v>769.80000000000382</v>
      </c>
      <c r="Q203" s="19">
        <f t="shared" ca="1" si="34"/>
        <v>9.6755806703038783</v>
      </c>
      <c r="R203" s="19">
        <f t="shared" ca="1" si="32"/>
        <v>21.353391301451563</v>
      </c>
      <c r="S203" s="19">
        <f t="shared" ca="1" si="33"/>
        <v>26.211849462926072</v>
      </c>
      <c r="U203" s="10">
        <f t="shared" si="25"/>
        <v>37.799999999999997</v>
      </c>
      <c r="V203" s="10">
        <f t="shared" si="26"/>
        <v>700</v>
      </c>
      <c r="W203" s="19">
        <f t="shared" si="35"/>
        <v>-9.81</v>
      </c>
      <c r="X203" s="19" t="e">
        <f>0.5*$B$25*$B$29^2*EXP(-#REF!*U203/$B$27)</f>
        <v>#REF!</v>
      </c>
      <c r="Y203" s="19">
        <f t="shared" si="27"/>
        <v>-299.23117977019945</v>
      </c>
      <c r="Z203" s="19">
        <f t="shared" si="28"/>
        <v>-4443.8824774269788</v>
      </c>
      <c r="AA203" s="2">
        <f t="shared" si="29"/>
        <v>0</v>
      </c>
    </row>
    <row r="204" spans="15:27">
      <c r="O204" s="10">
        <f t="shared" ca="1" si="30"/>
        <v>2.6177777777777744</v>
      </c>
      <c r="P204" s="10">
        <f t="shared" ca="1" si="31"/>
        <v>769.11111111111495</v>
      </c>
      <c r="Q204" s="19">
        <f t="shared" ca="1" si="34"/>
        <v>9.6930338052584997</v>
      </c>
      <c r="R204" s="19">
        <f t="shared" ca="1" si="32"/>
        <v>21.486939767212903</v>
      </c>
      <c r="S204" s="19">
        <f t="shared" ca="1" si="33"/>
        <v>26.506971743621314</v>
      </c>
      <c r="U204" s="10">
        <f t="shared" si="25"/>
        <v>38</v>
      </c>
      <c r="V204" s="10">
        <f t="shared" si="26"/>
        <v>700</v>
      </c>
      <c r="W204" s="19">
        <f t="shared" si="35"/>
        <v>-9.81</v>
      </c>
      <c r="X204" s="19" t="e">
        <f>0.5*$B$25*$B$29^2*EXP(-#REF!*U204/$B$27)</f>
        <v>#REF!</v>
      </c>
      <c r="Y204" s="19">
        <f t="shared" si="27"/>
        <v>-301.19317977019944</v>
      </c>
      <c r="Z204" s="19">
        <f t="shared" si="28"/>
        <v>-4503.924913381019</v>
      </c>
      <c r="AA204" s="2">
        <f t="shared" si="29"/>
        <v>0</v>
      </c>
    </row>
    <row r="205" spans="15:27">
      <c r="O205" s="10">
        <f t="shared" ca="1" si="30"/>
        <v>2.6315555555555523</v>
      </c>
      <c r="P205" s="10">
        <f t="shared" ca="1" si="31"/>
        <v>768.42222222222608</v>
      </c>
      <c r="Q205" s="19">
        <f t="shared" ca="1" si="34"/>
        <v>9.7105182336098945</v>
      </c>
      <c r="R205" s="19">
        <f t="shared" ca="1" si="32"/>
        <v>21.620729129542639</v>
      </c>
      <c r="S205" s="19">
        <f t="shared" ca="1" si="33"/>
        <v>26.803935684910076</v>
      </c>
      <c r="U205" s="10">
        <f t="shared" si="25"/>
        <v>38.200000000000003</v>
      </c>
      <c r="V205" s="10">
        <f t="shared" si="26"/>
        <v>700</v>
      </c>
      <c r="W205" s="19">
        <f t="shared" si="35"/>
        <v>-9.81</v>
      </c>
      <c r="X205" s="19" t="e">
        <f>0.5*$B$25*$B$29^2*EXP(-#REF!*U205/$B$27)</f>
        <v>#REF!</v>
      </c>
      <c r="Y205" s="19">
        <f t="shared" si="27"/>
        <v>-303.15517977019942</v>
      </c>
      <c r="Z205" s="19">
        <f t="shared" si="28"/>
        <v>-4564.359749335059</v>
      </c>
      <c r="AA205" s="2">
        <f t="shared" si="29"/>
        <v>0</v>
      </c>
    </row>
    <row r="206" spans="15:27">
      <c r="O206" s="10">
        <f t="shared" ca="1" si="30"/>
        <v>2.6453333333333302</v>
      </c>
      <c r="P206" s="10">
        <f t="shared" ca="1" si="31"/>
        <v>767.73333333333721</v>
      </c>
      <c r="Q206" s="19">
        <f t="shared" ca="1" si="34"/>
        <v>9.7280340395969827</v>
      </c>
      <c r="R206" s="19">
        <f t="shared" ca="1" si="32"/>
        <v>21.754759820754863</v>
      </c>
      <c r="S206" s="19">
        <f t="shared" ca="1" si="33"/>
        <v>27.102744608789902</v>
      </c>
      <c r="U206" s="10">
        <f t="shared" si="25"/>
        <v>38.400000000000006</v>
      </c>
      <c r="V206" s="10">
        <f t="shared" si="26"/>
        <v>700</v>
      </c>
      <c r="W206" s="19">
        <f t="shared" si="35"/>
        <v>-9.81</v>
      </c>
      <c r="X206" s="19" t="e">
        <f>0.5*$B$25*$B$29^2*EXP(-#REF!*U206/$B$27)</f>
        <v>#REF!</v>
      </c>
      <c r="Y206" s="19">
        <f t="shared" si="27"/>
        <v>-305.11717977019941</v>
      </c>
      <c r="Z206" s="19">
        <f t="shared" si="28"/>
        <v>-4625.1869852890995</v>
      </c>
      <c r="AA206" s="2">
        <f t="shared" si="29"/>
        <v>0</v>
      </c>
    </row>
    <row r="207" spans="15:27">
      <c r="O207" s="10">
        <f t="shared" ca="1" si="30"/>
        <v>2.6591111111111081</v>
      </c>
      <c r="P207" s="10">
        <f t="shared" ca="1" si="31"/>
        <v>767.04444444444835</v>
      </c>
      <c r="Q207" s="19">
        <f t="shared" ca="1" si="34"/>
        <v>9.7455813077612934</v>
      </c>
      <c r="R207" s="19">
        <f t="shared" ca="1" si="32"/>
        <v>21.889032274328464</v>
      </c>
      <c r="S207" s="19">
        <f t="shared" ca="1" si="33"/>
        <v>27.403401843222699</v>
      </c>
      <c r="U207" s="10">
        <f t="shared" ref="U207:U270" si="36">U206+$V$10</f>
        <v>38.600000000000009</v>
      </c>
      <c r="V207" s="10">
        <f t="shared" ref="V207:V270" si="37">IF(V206&lt;=$B$35+$B$23*$V$10,$B$35,V206-$B$23*$V$10)</f>
        <v>700</v>
      </c>
      <c r="W207" s="19">
        <f t="shared" si="35"/>
        <v>-9.81</v>
      </c>
      <c r="X207" s="19" t="e">
        <f>0.5*$B$25*$B$29^2*EXP(-#REF!*U207/$B$27)</f>
        <v>#REF!</v>
      </c>
      <c r="Y207" s="19">
        <f t="shared" ref="Y207:Y270" si="38">Y206+W207*$V$10</f>
        <v>-307.0791797701994</v>
      </c>
      <c r="Z207" s="19">
        <f t="shared" ref="Z207:Z270" si="39">Z206+Y206*$V$10+W207*$V$10^2/2</f>
        <v>-4686.4066212431399</v>
      </c>
      <c r="AA207" s="2">
        <f t="shared" ref="AA207:AA270" si="40">IF(Z207&lt;0,IF(Z206&gt;=0,1,0),0)</f>
        <v>0</v>
      </c>
    </row>
    <row r="208" spans="15:27">
      <c r="O208" s="10">
        <f t="shared" ref="O208:O271" ca="1" si="41">O207+$P$10</f>
        <v>2.672888888888886</v>
      </c>
      <c r="P208" s="10">
        <f t="shared" ref="P208:P271" ca="1" si="42">IF(P207&lt;=$B$35+$B$23*$P$10,$B$35,P207-$B$23*$P$10)</f>
        <v>766.35555555555948</v>
      </c>
      <c r="Q208" s="19">
        <f t="shared" ca="1" si="34"/>
        <v>9.7631601229483405</v>
      </c>
      <c r="R208" s="19">
        <f t="shared" ref="R208:R271" ca="1" si="43">R207+Q208*$P$10</f>
        <v>22.023546924911308</v>
      </c>
      <c r="S208" s="19">
        <f t="shared" ref="S208:S271" ca="1" si="44">S207+R207*$P$10+Q208*$P$10^2/2</f>
        <v>27.705910722150794</v>
      </c>
      <c r="U208" s="10">
        <f t="shared" si="36"/>
        <v>38.800000000000011</v>
      </c>
      <c r="V208" s="10">
        <f t="shared" si="37"/>
        <v>700</v>
      </c>
      <c r="W208" s="19">
        <f t="shared" si="35"/>
        <v>-9.81</v>
      </c>
      <c r="X208" s="19" t="e">
        <f>0.5*$B$25*$B$29^2*EXP(-#REF!*U208/$B$27)</f>
        <v>#REF!</v>
      </c>
      <c r="Y208" s="19">
        <f t="shared" si="38"/>
        <v>-309.04117977019939</v>
      </c>
      <c r="Z208" s="19">
        <f t="shared" si="39"/>
        <v>-4748.0186571971799</v>
      </c>
      <c r="AA208" s="2">
        <f t="shared" si="40"/>
        <v>0</v>
      </c>
    </row>
    <row r="209" spans="15:27">
      <c r="O209" s="10">
        <f t="shared" ca="1" si="41"/>
        <v>2.6866666666666639</v>
      </c>
      <c r="P209" s="10">
        <f t="shared" ca="1" si="42"/>
        <v>765.66666666667061</v>
      </c>
      <c r="Q209" s="19">
        <f t="shared" ca="1" si="34"/>
        <v>9.7807705703089969</v>
      </c>
      <c r="R209" s="19">
        <f t="shared" ca="1" si="43"/>
        <v>22.158304208324456</v>
      </c>
      <c r="S209" s="19">
        <f t="shared" ca="1" si="44"/>
        <v>28.010274585513084</v>
      </c>
      <c r="U209" s="10">
        <f t="shared" si="36"/>
        <v>39.000000000000014</v>
      </c>
      <c r="V209" s="10">
        <f t="shared" si="37"/>
        <v>700</v>
      </c>
      <c r="W209" s="19">
        <f t="shared" si="35"/>
        <v>-9.81</v>
      </c>
      <c r="X209" s="19" t="e">
        <f>0.5*$B$25*$B$29^2*EXP(-#REF!*U209/$B$27)</f>
        <v>#REF!</v>
      </c>
      <c r="Y209" s="19">
        <f t="shared" si="38"/>
        <v>-311.00317977019938</v>
      </c>
      <c r="Z209" s="19">
        <f t="shared" si="39"/>
        <v>-4810.0230931512197</v>
      </c>
      <c r="AA209" s="2">
        <f t="shared" si="40"/>
        <v>0</v>
      </c>
    </row>
    <row r="210" spans="15:27">
      <c r="O210" s="10">
        <f t="shared" ca="1" si="41"/>
        <v>2.7004444444444418</v>
      </c>
      <c r="P210" s="10">
        <f t="shared" ca="1" si="42"/>
        <v>764.97777777778174</v>
      </c>
      <c r="Q210" s="19">
        <f t="shared" ca="1" si="34"/>
        <v>9.7984127353008521</v>
      </c>
      <c r="R210" s="19">
        <f t="shared" ca="1" si="43"/>
        <v>22.29330456156638</v>
      </c>
      <c r="S210" s="19">
        <f t="shared" ca="1" si="44"/>
        <v>28.316496779261222</v>
      </c>
      <c r="U210" s="10">
        <f t="shared" si="36"/>
        <v>39.200000000000017</v>
      </c>
      <c r="V210" s="10">
        <f t="shared" si="37"/>
        <v>700</v>
      </c>
      <c r="W210" s="19">
        <f t="shared" si="35"/>
        <v>-9.81</v>
      </c>
      <c r="X210" s="19" t="e">
        <f>0.5*$B$25*$B$29^2*EXP(-#REF!*U210/$B$27)</f>
        <v>#REF!</v>
      </c>
      <c r="Y210" s="19">
        <f t="shared" si="38"/>
        <v>-312.96517977019937</v>
      </c>
      <c r="Z210" s="19">
        <f t="shared" si="39"/>
        <v>-4872.4199291052601</v>
      </c>
      <c r="AA210" s="2">
        <f t="shared" si="40"/>
        <v>0</v>
      </c>
    </row>
    <row r="211" spans="15:27">
      <c r="O211" s="10">
        <f t="shared" ca="1" si="41"/>
        <v>2.7142222222222196</v>
      </c>
      <c r="P211" s="10">
        <f t="shared" ca="1" si="42"/>
        <v>764.28888888889287</v>
      </c>
      <c r="Q211" s="19">
        <f t="shared" ca="1" si="34"/>
        <v>9.8160867036896011</v>
      </c>
      <c r="R211" s="19">
        <f t="shared" ca="1" si="43"/>
        <v>22.428548422817215</v>
      </c>
      <c r="S211" s="19">
        <f t="shared" ca="1" si="44"/>
        <v>28.624580655375862</v>
      </c>
      <c r="U211" s="10">
        <f t="shared" si="36"/>
        <v>39.40000000000002</v>
      </c>
      <c r="V211" s="10">
        <f t="shared" si="37"/>
        <v>700</v>
      </c>
      <c r="W211" s="19">
        <f t="shared" si="35"/>
        <v>-9.81</v>
      </c>
      <c r="X211" s="19" t="e">
        <f>0.5*$B$25*$B$29^2*EXP(-#REF!*U211/$B$27)</f>
        <v>#REF!</v>
      </c>
      <c r="Y211" s="19">
        <f t="shared" si="38"/>
        <v>-314.92717977019936</v>
      </c>
      <c r="Z211" s="19">
        <f t="shared" si="39"/>
        <v>-4935.2091650593002</v>
      </c>
      <c r="AA211" s="2">
        <f t="shared" si="40"/>
        <v>0</v>
      </c>
    </row>
    <row r="212" spans="15:27">
      <c r="O212" s="10">
        <f t="shared" ca="1" si="41"/>
        <v>2.7279999999999975</v>
      </c>
      <c r="P212" s="10">
        <f t="shared" ca="1" si="42"/>
        <v>763.600000000004</v>
      </c>
      <c r="Q212" s="19">
        <f t="shared" ca="1" si="34"/>
        <v>9.8337925615504478</v>
      </c>
      <c r="R212" s="19">
        <f t="shared" ca="1" si="43"/>
        <v>22.564036231443023</v>
      </c>
      <c r="S212" s="19">
        <f t="shared" ca="1" si="44"/>
        <v>28.93452957188299</v>
      </c>
      <c r="U212" s="10">
        <f t="shared" si="36"/>
        <v>39.600000000000023</v>
      </c>
      <c r="V212" s="10">
        <f t="shared" si="37"/>
        <v>700</v>
      </c>
      <c r="W212" s="19">
        <f t="shared" si="35"/>
        <v>-9.81</v>
      </c>
      <c r="X212" s="19" t="e">
        <f>0.5*$B$25*$B$29^2*EXP(-#REF!*U212/$B$27)</f>
        <v>#REF!</v>
      </c>
      <c r="Y212" s="19">
        <f t="shared" si="38"/>
        <v>-316.88917977019935</v>
      </c>
      <c r="Z212" s="19">
        <f t="shared" si="39"/>
        <v>-4998.39080101334</v>
      </c>
      <c r="AA212" s="2">
        <f t="shared" si="40"/>
        <v>0</v>
      </c>
    </row>
    <row r="213" spans="15:27">
      <c r="O213" s="10">
        <f t="shared" ca="1" si="41"/>
        <v>2.7417777777777754</v>
      </c>
      <c r="P213" s="10">
        <f t="shared" ca="1" si="42"/>
        <v>762.91111111111513</v>
      </c>
      <c r="Q213" s="19">
        <f t="shared" ca="1" si="34"/>
        <v>9.8515303952694762</v>
      </c>
      <c r="R213" s="19">
        <f t="shared" ca="1" si="43"/>
        <v>22.69976842800007</v>
      </c>
      <c r="S213" s="19">
        <f t="shared" ca="1" si="44"/>
        <v>29.246346892870264</v>
      </c>
      <c r="U213" s="10">
        <f t="shared" si="36"/>
        <v>39.800000000000026</v>
      </c>
      <c r="V213" s="10">
        <f t="shared" si="37"/>
        <v>700</v>
      </c>
      <c r="W213" s="19">
        <f t="shared" si="35"/>
        <v>-9.81</v>
      </c>
      <c r="X213" s="19" t="e">
        <f>0.5*$B$25*$B$29^2*EXP(-#REF!*U213/$B$27)</f>
        <v>#REF!</v>
      </c>
      <c r="Y213" s="19">
        <f t="shared" si="38"/>
        <v>-318.85117977019934</v>
      </c>
      <c r="Z213" s="19">
        <f t="shared" si="39"/>
        <v>-5061.9648369673805</v>
      </c>
      <c r="AA213" s="2">
        <f t="shared" si="40"/>
        <v>0</v>
      </c>
    </row>
    <row r="214" spans="15:27">
      <c r="O214" s="10">
        <f t="shared" ca="1" si="41"/>
        <v>2.7555555555555533</v>
      </c>
      <c r="P214" s="10">
        <f t="shared" ca="1" si="42"/>
        <v>762.22222222222626</v>
      </c>
      <c r="Q214" s="19">
        <f t="shared" ca="1" si="34"/>
        <v>9.8693002915450858</v>
      </c>
      <c r="R214" s="19">
        <f t="shared" ca="1" si="43"/>
        <v>22.835745454239134</v>
      </c>
      <c r="S214" s="19">
        <f t="shared" ca="1" si="44"/>
        <v>29.560035988503468</v>
      </c>
      <c r="U214" s="10">
        <f t="shared" si="36"/>
        <v>40.000000000000028</v>
      </c>
      <c r="V214" s="10">
        <f t="shared" si="37"/>
        <v>700</v>
      </c>
      <c r="W214" s="19">
        <f t="shared" si="35"/>
        <v>-9.81</v>
      </c>
      <c r="X214" s="19" t="e">
        <f>0.5*$B$25*$B$29^2*EXP(-#REF!*U214/$B$27)</f>
        <v>#REF!</v>
      </c>
      <c r="Y214" s="19">
        <f t="shared" si="38"/>
        <v>-320.81317977019933</v>
      </c>
      <c r="Z214" s="19">
        <f t="shared" si="39"/>
        <v>-5125.9312729214207</v>
      </c>
      <c r="AA214" s="2">
        <f t="shared" si="40"/>
        <v>0</v>
      </c>
    </row>
    <row r="215" spans="15:27">
      <c r="O215" s="10">
        <f t="shared" ca="1" si="41"/>
        <v>2.7693333333333312</v>
      </c>
      <c r="P215" s="10">
        <f t="shared" ca="1" si="42"/>
        <v>761.5333333333374</v>
      </c>
      <c r="Q215" s="19">
        <f t="shared" ca="1" si="34"/>
        <v>9.8871023373893703</v>
      </c>
      <c r="R215" s="19">
        <f t="shared" ca="1" si="43"/>
        <v>22.971967753109833</v>
      </c>
      <c r="S215" s="19">
        <f t="shared" ca="1" si="44"/>
        <v>29.875600235042985</v>
      </c>
      <c r="U215" s="10">
        <f t="shared" si="36"/>
        <v>40.200000000000031</v>
      </c>
      <c r="V215" s="10">
        <f t="shared" si="37"/>
        <v>700</v>
      </c>
      <c r="W215" s="19">
        <f t="shared" si="35"/>
        <v>-9.81</v>
      </c>
      <c r="X215" s="19" t="e">
        <f>0.5*$B$25*$B$29^2*EXP(-#REF!*U215/$B$27)</f>
        <v>#REF!</v>
      </c>
      <c r="Y215" s="19">
        <f t="shared" si="38"/>
        <v>-322.77517977019932</v>
      </c>
      <c r="Z215" s="19">
        <f t="shared" si="39"/>
        <v>-5190.2901088754606</v>
      </c>
      <c r="AA215" s="2">
        <f t="shared" si="40"/>
        <v>0</v>
      </c>
    </row>
    <row r="216" spans="15:27">
      <c r="O216" s="10">
        <f t="shared" ca="1" si="41"/>
        <v>2.7831111111111091</v>
      </c>
      <c r="P216" s="10">
        <f t="shared" ca="1" si="42"/>
        <v>760.84444444444853</v>
      </c>
      <c r="Q216" s="19">
        <f t="shared" ca="1" si="34"/>
        <v>9.9049366201295737</v>
      </c>
      <c r="R216" s="19">
        <f t="shared" ca="1" si="43"/>
        <v>23.108435768764952</v>
      </c>
      <c r="S216" s="19">
        <f t="shared" ca="1" si="44"/>
        <v>30.193043014860343</v>
      </c>
      <c r="U216" s="10">
        <f t="shared" si="36"/>
        <v>40.400000000000034</v>
      </c>
      <c r="V216" s="10">
        <f t="shared" si="37"/>
        <v>700</v>
      </c>
      <c r="W216" s="19">
        <f t="shared" si="35"/>
        <v>-9.81</v>
      </c>
      <c r="X216" s="19" t="e">
        <f>0.5*$B$25*$B$29^2*EXP(-#REF!*U216/$B$27)</f>
        <v>#REF!</v>
      </c>
      <c r="Y216" s="19">
        <f t="shared" si="38"/>
        <v>-324.7371797701993</v>
      </c>
      <c r="Z216" s="19">
        <f t="shared" si="39"/>
        <v>-5255.0413448295012</v>
      </c>
      <c r="AA216" s="2">
        <f t="shared" si="40"/>
        <v>0</v>
      </c>
    </row>
    <row r="217" spans="15:27">
      <c r="O217" s="10">
        <f t="shared" ca="1" si="41"/>
        <v>2.796888888888887</v>
      </c>
      <c r="P217" s="10">
        <f t="shared" ca="1" si="42"/>
        <v>760.15555555555966</v>
      </c>
      <c r="Q217" s="19">
        <f t="shared" ca="1" si="34"/>
        <v>9.9228032274094868</v>
      </c>
      <c r="R217" s="19">
        <f t="shared" ca="1" si="43"/>
        <v>23.245149946564815</v>
      </c>
      <c r="S217" s="19">
        <f t="shared" ca="1" si="44"/>
        <v>30.51236771645484</v>
      </c>
      <c r="U217" s="10">
        <f t="shared" si="36"/>
        <v>40.600000000000037</v>
      </c>
      <c r="V217" s="10">
        <f t="shared" si="37"/>
        <v>700</v>
      </c>
      <c r="W217" s="19">
        <f t="shared" si="35"/>
        <v>-9.81</v>
      </c>
      <c r="X217" s="19" t="e">
        <f>0.5*$B$25*$B$29^2*EXP(-#REF!*U217/$B$27)</f>
        <v>#REF!</v>
      </c>
      <c r="Y217" s="19">
        <f t="shared" si="38"/>
        <v>-326.69917977019929</v>
      </c>
      <c r="Z217" s="19">
        <f t="shared" si="39"/>
        <v>-5320.1849807835415</v>
      </c>
      <c r="AA217" s="2">
        <f t="shared" si="40"/>
        <v>0</v>
      </c>
    </row>
    <row r="218" spans="15:27">
      <c r="O218" s="10">
        <f t="shared" ca="1" si="41"/>
        <v>2.8106666666666649</v>
      </c>
      <c r="P218" s="10">
        <f t="shared" ca="1" si="42"/>
        <v>759.46666666667079</v>
      </c>
      <c r="Q218" s="19">
        <f t="shared" ca="1" si="34"/>
        <v>9.9407022471909041</v>
      </c>
      <c r="R218" s="19">
        <f t="shared" ca="1" si="43"/>
        <v>23.382110733081667</v>
      </c>
      <c r="S218" s="19">
        <f t="shared" ca="1" si="44"/>
        <v>30.833577734470182</v>
      </c>
      <c r="U218" s="10">
        <f t="shared" si="36"/>
        <v>40.80000000000004</v>
      </c>
      <c r="V218" s="10">
        <f t="shared" si="37"/>
        <v>700</v>
      </c>
      <c r="W218" s="19">
        <f t="shared" si="35"/>
        <v>-9.81</v>
      </c>
      <c r="X218" s="19" t="e">
        <f>0.5*$B$25*$B$29^2*EXP(-#REF!*U218/$B$27)</f>
        <v>#REF!</v>
      </c>
      <c r="Y218" s="19">
        <f t="shared" si="38"/>
        <v>-328.66117977019928</v>
      </c>
      <c r="Z218" s="19">
        <f t="shared" si="39"/>
        <v>-5385.7210167375815</v>
      </c>
      <c r="AA218" s="2">
        <f t="shared" si="40"/>
        <v>0</v>
      </c>
    </row>
    <row r="219" spans="15:27">
      <c r="O219" s="10">
        <f t="shared" ca="1" si="41"/>
        <v>2.8244444444444428</v>
      </c>
      <c r="P219" s="10">
        <f t="shared" ca="1" si="42"/>
        <v>758.77777777778192</v>
      </c>
      <c r="Q219" s="19">
        <f t="shared" ca="1" si="34"/>
        <v>9.9586337677550549</v>
      </c>
      <c r="R219" s="19">
        <f t="shared" ca="1" si="43"/>
        <v>23.51931857610407</v>
      </c>
      <c r="S219" s="19">
        <f t="shared" ca="1" si="44"/>
        <v>31.15667646971124</v>
      </c>
      <c r="U219" s="10">
        <f t="shared" si="36"/>
        <v>41.000000000000043</v>
      </c>
      <c r="V219" s="10">
        <f t="shared" si="37"/>
        <v>700</v>
      </c>
      <c r="W219" s="19">
        <f t="shared" si="35"/>
        <v>-9.81</v>
      </c>
      <c r="X219" s="19" t="e">
        <f>0.5*$B$25*$B$29^2*EXP(-#REF!*U219/$B$27)</f>
        <v>#REF!</v>
      </c>
      <c r="Y219" s="19">
        <f t="shared" si="38"/>
        <v>-330.62317977019927</v>
      </c>
      <c r="Z219" s="19">
        <f t="shared" si="39"/>
        <v>-5451.6494526916213</v>
      </c>
      <c r="AA219" s="2">
        <f t="shared" si="40"/>
        <v>0</v>
      </c>
    </row>
    <row r="220" spans="15:27">
      <c r="O220" s="10">
        <f t="shared" ca="1" si="41"/>
        <v>2.8382222222222206</v>
      </c>
      <c r="P220" s="10">
        <f t="shared" ca="1" si="42"/>
        <v>758.08888888889305</v>
      </c>
      <c r="Q220" s="19">
        <f t="shared" ca="1" si="34"/>
        <v>9.9765978777040605</v>
      </c>
      <c r="R220" s="19">
        <f t="shared" ca="1" si="43"/>
        <v>23.656773924641325</v>
      </c>
      <c r="S220" s="19">
        <f t="shared" ca="1" si="44"/>
        <v>31.481667329160818</v>
      </c>
      <c r="U220" s="10">
        <f t="shared" si="36"/>
        <v>41.200000000000045</v>
      </c>
      <c r="V220" s="10">
        <f t="shared" si="37"/>
        <v>700</v>
      </c>
      <c r="W220" s="19">
        <f t="shared" si="35"/>
        <v>-9.81</v>
      </c>
      <c r="X220" s="19" t="e">
        <f>0.5*$B$25*$B$29^2*EXP(-#REF!*U220/$B$27)</f>
        <v>#REF!</v>
      </c>
      <c r="Y220" s="19">
        <f t="shared" si="38"/>
        <v>-332.58517977019926</v>
      </c>
      <c r="Z220" s="19">
        <f t="shared" si="39"/>
        <v>-5517.9702886456616</v>
      </c>
      <c r="AA220" s="2">
        <f t="shared" si="40"/>
        <v>0</v>
      </c>
    </row>
    <row r="221" spans="15:27">
      <c r="O221" s="10">
        <f t="shared" ca="1" si="41"/>
        <v>2.8519999999999985</v>
      </c>
      <c r="P221" s="10">
        <f t="shared" ca="1" si="42"/>
        <v>757.40000000000418</v>
      </c>
      <c r="Q221" s="19">
        <f t="shared" ca="1" si="34"/>
        <v>9.9945946659623939</v>
      </c>
      <c r="R221" s="19">
        <f t="shared" ca="1" si="43"/>
        <v>23.794477228927917</v>
      </c>
      <c r="S221" s="19">
        <f t="shared" ca="1" si="44"/>
        <v>31.808553725996514</v>
      </c>
      <c r="U221" s="10">
        <f t="shared" si="36"/>
        <v>41.400000000000048</v>
      </c>
      <c r="V221" s="10">
        <f t="shared" si="37"/>
        <v>700</v>
      </c>
      <c r="W221" s="19">
        <f t="shared" si="35"/>
        <v>-9.81</v>
      </c>
      <c r="X221" s="19" t="e">
        <f>0.5*$B$25*$B$29^2*EXP(-#REF!*U221/$B$27)</f>
        <v>#REF!</v>
      </c>
      <c r="Y221" s="19">
        <f t="shared" si="38"/>
        <v>-334.54717977019925</v>
      </c>
      <c r="Z221" s="19">
        <f t="shared" si="39"/>
        <v>-5584.6835245997017</v>
      </c>
      <c r="AA221" s="2">
        <f t="shared" si="40"/>
        <v>0</v>
      </c>
    </row>
    <row r="222" spans="15:27">
      <c r="O222" s="10">
        <f t="shared" ca="1" si="41"/>
        <v>2.8657777777777764</v>
      </c>
      <c r="P222" s="10">
        <f t="shared" ca="1" si="42"/>
        <v>756.71111111111531</v>
      </c>
      <c r="Q222" s="19">
        <f t="shared" ca="1" si="34"/>
        <v>10.012624221778347</v>
      </c>
      <c r="R222" s="19">
        <f t="shared" ca="1" si="43"/>
        <v>23.932428940427975</v>
      </c>
      <c r="S222" s="19">
        <f t="shared" ca="1" si="44"/>
        <v>32.137339079607635</v>
      </c>
      <c r="U222" s="10">
        <f t="shared" si="36"/>
        <v>41.600000000000051</v>
      </c>
      <c r="V222" s="10">
        <f t="shared" si="37"/>
        <v>700</v>
      </c>
      <c r="W222" s="19">
        <f t="shared" si="35"/>
        <v>-9.81</v>
      </c>
      <c r="X222" s="19" t="e">
        <f>0.5*$B$25*$B$29^2*EXP(-#REF!*U222/$B$27)</f>
        <v>#REF!</v>
      </c>
      <c r="Y222" s="19">
        <f t="shared" si="38"/>
        <v>-336.50917977019924</v>
      </c>
      <c r="Z222" s="19">
        <f t="shared" si="39"/>
        <v>-5651.7891605537416</v>
      </c>
      <c r="AA222" s="2">
        <f t="shared" si="40"/>
        <v>0</v>
      </c>
    </row>
    <row r="223" spans="15:27">
      <c r="O223" s="10">
        <f t="shared" ca="1" si="41"/>
        <v>2.8795555555555543</v>
      </c>
      <c r="P223" s="10">
        <f t="shared" ca="1" si="42"/>
        <v>756.02222222222645</v>
      </c>
      <c r="Q223" s="19">
        <f t="shared" ca="1" si="34"/>
        <v>10.0306866347255</v>
      </c>
      <c r="R223" s="19">
        <f t="shared" ca="1" si="43"/>
        <v>24.070629511839748</v>
      </c>
      <c r="S223" s="19">
        <f t="shared" ca="1" si="44"/>
        <v>32.468026815612149</v>
      </c>
      <c r="U223" s="10">
        <f t="shared" si="36"/>
        <v>41.800000000000054</v>
      </c>
      <c r="V223" s="10">
        <f t="shared" si="37"/>
        <v>700</v>
      </c>
      <c r="W223" s="19">
        <f t="shared" si="35"/>
        <v>-9.81</v>
      </c>
      <c r="X223" s="19" t="e">
        <f>0.5*$B$25*$B$29^2*EXP(-#REF!*U223/$B$27)</f>
        <v>#REF!</v>
      </c>
      <c r="Y223" s="19">
        <f t="shared" si="38"/>
        <v>-338.47117977019923</v>
      </c>
      <c r="Z223" s="19">
        <f t="shared" si="39"/>
        <v>-5719.287196507782</v>
      </c>
      <c r="AA223" s="2">
        <f t="shared" si="40"/>
        <v>0</v>
      </c>
    </row>
    <row r="224" spans="15:27">
      <c r="O224" s="10">
        <f t="shared" ca="1" si="41"/>
        <v>2.8933333333333322</v>
      </c>
      <c r="P224" s="10">
        <f t="shared" ca="1" si="42"/>
        <v>755.33333333333758</v>
      </c>
      <c r="Q224" s="19">
        <f t="shared" ca="1" si="34"/>
        <v>10.048781994704212</v>
      </c>
      <c r="R224" s="19">
        <f t="shared" ca="1" si="43"/>
        <v>24.209079397100115</v>
      </c>
      <c r="S224" s="19">
        <f t="shared" ca="1" si="44"/>
        <v>32.800620365873733</v>
      </c>
      <c r="U224" s="10">
        <f t="shared" si="36"/>
        <v>42.000000000000057</v>
      </c>
      <c r="V224" s="10">
        <f t="shared" si="37"/>
        <v>700</v>
      </c>
      <c r="W224" s="19">
        <f t="shared" si="35"/>
        <v>-9.81</v>
      </c>
      <c r="X224" s="19" t="e">
        <f>0.5*$B$25*$B$29^2*EXP(-#REF!*U224/$B$27)</f>
        <v>#REF!</v>
      </c>
      <c r="Y224" s="19">
        <f t="shared" si="38"/>
        <v>-340.43317977019922</v>
      </c>
      <c r="Z224" s="19">
        <f t="shared" si="39"/>
        <v>-5787.1776324618222</v>
      </c>
      <c r="AA224" s="2">
        <f t="shared" si="40"/>
        <v>0</v>
      </c>
    </row>
    <row r="225" spans="15:27">
      <c r="O225" s="10">
        <f t="shared" ca="1" si="41"/>
        <v>2.9071111111111101</v>
      </c>
      <c r="P225" s="10">
        <f t="shared" ca="1" si="42"/>
        <v>754.64444444444871</v>
      </c>
      <c r="Q225" s="19">
        <f t="shared" ca="1" si="34"/>
        <v>10.066910391943113</v>
      </c>
      <c r="R225" s="19">
        <f t="shared" ca="1" si="43"/>
        <v>24.347779051389111</v>
      </c>
      <c r="S225" s="19">
        <f t="shared" ca="1" si="44"/>
        <v>33.135123168518881</v>
      </c>
      <c r="U225" s="10">
        <f t="shared" si="36"/>
        <v>42.20000000000006</v>
      </c>
      <c r="V225" s="10">
        <f t="shared" si="37"/>
        <v>700</v>
      </c>
      <c r="W225" s="19">
        <f t="shared" si="35"/>
        <v>-9.81</v>
      </c>
      <c r="X225" s="19" t="e">
        <f>0.5*$B$25*$B$29^2*EXP(-#REF!*U225/$B$27)</f>
        <v>#REF!</v>
      </c>
      <c r="Y225" s="19">
        <f t="shared" si="38"/>
        <v>-342.39517977019921</v>
      </c>
      <c r="Z225" s="19">
        <f t="shared" si="39"/>
        <v>-5855.4604684158621</v>
      </c>
      <c r="AA225" s="2">
        <f t="shared" si="40"/>
        <v>0</v>
      </c>
    </row>
    <row r="226" spans="15:27">
      <c r="O226" s="10">
        <f t="shared" ca="1" si="41"/>
        <v>2.920888888888888</v>
      </c>
      <c r="P226" s="10">
        <f t="shared" ca="1" si="42"/>
        <v>753.95555555555984</v>
      </c>
      <c r="Q226" s="19">
        <f t="shared" ca="1" si="34"/>
        <v>10.085071917000596</v>
      </c>
      <c r="R226" s="19">
        <f t="shared" ca="1" si="43"/>
        <v>24.486728931134451</v>
      </c>
      <c r="S226" s="19">
        <f t="shared" ca="1" si="44"/>
        <v>33.471538667954043</v>
      </c>
      <c r="U226" s="10">
        <f t="shared" si="36"/>
        <v>42.400000000000063</v>
      </c>
      <c r="V226" s="10">
        <f t="shared" si="37"/>
        <v>700</v>
      </c>
      <c r="W226" s="19">
        <f t="shared" si="35"/>
        <v>-9.81</v>
      </c>
      <c r="X226" s="19" t="e">
        <f>0.5*$B$25*$B$29^2*EXP(-#REF!*U226/$B$27)</f>
        <v>#REF!</v>
      </c>
      <c r="Y226" s="19">
        <f t="shared" si="38"/>
        <v>-344.3571797701992</v>
      </c>
      <c r="Z226" s="19">
        <f t="shared" si="39"/>
        <v>-5924.1357043699027</v>
      </c>
      <c r="AA226" s="2">
        <f t="shared" si="40"/>
        <v>0</v>
      </c>
    </row>
    <row r="227" spans="15:27">
      <c r="O227" s="10">
        <f t="shared" ca="1" si="41"/>
        <v>2.9346666666666659</v>
      </c>
      <c r="P227" s="10">
        <f t="shared" ca="1" si="42"/>
        <v>753.26666666667097</v>
      </c>
      <c r="Q227" s="19">
        <f t="shared" ca="1" si="34"/>
        <v>10.103266660766325</v>
      </c>
      <c r="R227" s="19">
        <f t="shared" ca="1" si="43"/>
        <v>24.62592949401612</v>
      </c>
      <c r="S227" s="19">
        <f t="shared" ca="1" si="44"/>
        <v>33.809870314882858</v>
      </c>
      <c r="U227" s="10">
        <f t="shared" si="36"/>
        <v>42.600000000000065</v>
      </c>
      <c r="V227" s="10">
        <f t="shared" si="37"/>
        <v>700</v>
      </c>
      <c r="W227" s="19">
        <f t="shared" si="35"/>
        <v>-9.81</v>
      </c>
      <c r="X227" s="19" t="e">
        <f>0.5*$B$25*$B$29^2*EXP(-#REF!*U227/$B$27)</f>
        <v>#REF!</v>
      </c>
      <c r="Y227" s="19">
        <f t="shared" si="38"/>
        <v>-346.31917977019918</v>
      </c>
      <c r="Z227" s="19">
        <f t="shared" si="39"/>
        <v>-5993.2033403239429</v>
      </c>
      <c r="AA227" s="2">
        <f t="shared" si="40"/>
        <v>0</v>
      </c>
    </row>
    <row r="228" spans="15:27">
      <c r="O228" s="10">
        <f t="shared" ca="1" si="41"/>
        <v>2.9484444444444438</v>
      </c>
      <c r="P228" s="10">
        <f t="shared" ca="1" si="42"/>
        <v>752.5777777777821</v>
      </c>
      <c r="Q228" s="19">
        <f t="shared" ca="1" si="34"/>
        <v>10.121494714462768</v>
      </c>
      <c r="R228" s="19">
        <f t="shared" ca="1" si="43"/>
        <v>24.765381198970939</v>
      </c>
      <c r="S228" s="19">
        <f t="shared" ca="1" si="44"/>
        <v>34.150121566323435</v>
      </c>
      <c r="U228" s="10">
        <f t="shared" si="36"/>
        <v>42.800000000000068</v>
      </c>
      <c r="V228" s="10">
        <f t="shared" si="37"/>
        <v>700</v>
      </c>
      <c r="W228" s="19">
        <f t="shared" si="35"/>
        <v>-9.81</v>
      </c>
      <c r="X228" s="19" t="e">
        <f>0.5*$B$25*$B$29^2*EXP(-#REF!*U228/$B$27)</f>
        <v>#REF!</v>
      </c>
      <c r="Y228" s="19">
        <f t="shared" si="38"/>
        <v>-348.28117977019917</v>
      </c>
      <c r="Z228" s="19">
        <f t="shared" si="39"/>
        <v>-6062.6633762779829</v>
      </c>
      <c r="AA228" s="2">
        <f t="shared" si="40"/>
        <v>0</v>
      </c>
    </row>
    <row r="229" spans="15:27">
      <c r="O229" s="10">
        <f t="shared" ca="1" si="41"/>
        <v>2.9622222222222216</v>
      </c>
      <c r="P229" s="10">
        <f t="shared" ca="1" si="42"/>
        <v>751.88888888889323</v>
      </c>
      <c r="Q229" s="19">
        <f t="shared" ca="1" si="34"/>
        <v>10.1397561696467</v>
      </c>
      <c r="R229" s="19">
        <f t="shared" ca="1" si="43"/>
        <v>24.905084506197181</v>
      </c>
      <c r="S229" s="19">
        <f t="shared" ca="1" si="44"/>
        <v>34.492295885625708</v>
      </c>
      <c r="U229" s="10">
        <f t="shared" si="36"/>
        <v>43.000000000000071</v>
      </c>
      <c r="V229" s="10">
        <f t="shared" si="37"/>
        <v>700</v>
      </c>
      <c r="W229" s="19">
        <f t="shared" si="35"/>
        <v>-9.81</v>
      </c>
      <c r="X229" s="19" t="e">
        <f>0.5*$B$25*$B$29^2*EXP(-#REF!*U229/$B$27)</f>
        <v>#REF!</v>
      </c>
      <c r="Y229" s="19">
        <f t="shared" si="38"/>
        <v>-350.24317977019916</v>
      </c>
      <c r="Z229" s="19">
        <f t="shared" si="39"/>
        <v>-6132.5158122320227</v>
      </c>
      <c r="AA229" s="2">
        <f t="shared" si="40"/>
        <v>0</v>
      </c>
    </row>
    <row r="230" spans="15:27">
      <c r="O230" s="10">
        <f t="shared" ca="1" si="41"/>
        <v>2.9759999999999995</v>
      </c>
      <c r="P230" s="10">
        <f t="shared" ca="1" si="42"/>
        <v>751.20000000000437</v>
      </c>
      <c r="Q230" s="19">
        <f t="shared" ca="1" si="34"/>
        <v>10.158051118210745</v>
      </c>
      <c r="R230" s="19">
        <f t="shared" ca="1" si="43"/>
        <v>25.045039877159194</v>
      </c>
      <c r="S230" s="19">
        <f t="shared" ca="1" si="44"/>
        <v>34.83639674248883</v>
      </c>
      <c r="U230" s="10">
        <f t="shared" si="36"/>
        <v>43.200000000000074</v>
      </c>
      <c r="V230" s="10">
        <f t="shared" si="37"/>
        <v>700</v>
      </c>
      <c r="W230" s="19">
        <f t="shared" si="35"/>
        <v>-9.81</v>
      </c>
      <c r="X230" s="19" t="e">
        <f>0.5*$B$25*$B$29^2*EXP(-#REF!*U230/$B$27)</f>
        <v>#REF!</v>
      </c>
      <c r="Y230" s="19">
        <f t="shared" si="38"/>
        <v>-352.20517977019915</v>
      </c>
      <c r="Z230" s="19">
        <f t="shared" si="39"/>
        <v>-6202.760648186063</v>
      </c>
      <c r="AA230" s="2">
        <f t="shared" si="40"/>
        <v>0</v>
      </c>
    </row>
    <row r="231" spans="15:27">
      <c r="O231" s="10">
        <f t="shared" ca="1" si="41"/>
        <v>2.9897777777777774</v>
      </c>
      <c r="P231" s="10">
        <f t="shared" ca="1" si="42"/>
        <v>750.5111111111155</v>
      </c>
      <c r="Q231" s="19">
        <f t="shared" ca="1" si="34"/>
        <v>10.176379652384925</v>
      </c>
      <c r="R231" s="19">
        <f t="shared" ca="1" si="43"/>
        <v>25.185247774592053</v>
      </c>
      <c r="S231" s="19">
        <f t="shared" ca="1" si="44"/>
        <v>35.182427612978671</v>
      </c>
      <c r="U231" s="10">
        <f t="shared" si="36"/>
        <v>43.400000000000077</v>
      </c>
      <c r="V231" s="10">
        <f t="shared" si="37"/>
        <v>700</v>
      </c>
      <c r="W231" s="19">
        <f t="shared" si="35"/>
        <v>-9.81</v>
      </c>
      <c r="X231" s="19" t="e">
        <f>0.5*$B$25*$B$29^2*EXP(-#REF!*U231/$B$27)</f>
        <v>#REF!</v>
      </c>
      <c r="Y231" s="19">
        <f t="shared" si="38"/>
        <v>-354.16717977019914</v>
      </c>
      <c r="Z231" s="19">
        <f t="shared" si="39"/>
        <v>-6273.3978841401031</v>
      </c>
      <c r="AA231" s="2">
        <f t="shared" si="40"/>
        <v>0</v>
      </c>
    </row>
    <row r="232" spans="15:27">
      <c r="O232" s="10">
        <f t="shared" ca="1" si="41"/>
        <v>3.0035555555555553</v>
      </c>
      <c r="P232" s="10">
        <f t="shared" ca="1" si="42"/>
        <v>749.82222222222663</v>
      </c>
      <c r="Q232" s="19">
        <f t="shared" ca="1" si="34"/>
        <v>10.194741864738189</v>
      </c>
      <c r="R232" s="19">
        <f t="shared" ca="1" si="43"/>
        <v>25.325708662506223</v>
      </c>
      <c r="S232" s="19">
        <f t="shared" ca="1" si="44"/>
        <v>35.530391979545342</v>
      </c>
      <c r="U232" s="10">
        <f t="shared" si="36"/>
        <v>43.60000000000008</v>
      </c>
      <c r="V232" s="10">
        <f t="shared" si="37"/>
        <v>700</v>
      </c>
      <c r="W232" s="19">
        <f t="shared" si="35"/>
        <v>-9.81</v>
      </c>
      <c r="X232" s="19" t="e">
        <f>0.5*$B$25*$B$29^2*EXP(-#REF!*U232/$B$27)</f>
        <v>#REF!</v>
      </c>
      <c r="Y232" s="19">
        <f t="shared" si="38"/>
        <v>-356.12917977019913</v>
      </c>
      <c r="Z232" s="19">
        <f t="shared" si="39"/>
        <v>-6344.4275200941429</v>
      </c>
      <c r="AA232" s="2">
        <f t="shared" si="40"/>
        <v>0</v>
      </c>
    </row>
    <row r="233" spans="15:27">
      <c r="O233" s="10">
        <f t="shared" ca="1" si="41"/>
        <v>3.0173333333333332</v>
      </c>
      <c r="P233" s="10">
        <f t="shared" ca="1" si="42"/>
        <v>749.13333333333776</v>
      </c>
      <c r="Q233" s="19">
        <f t="shared" ca="1" si="34"/>
        <v>10.213137848179999</v>
      </c>
      <c r="R233" s="19">
        <f t="shared" ca="1" si="43"/>
        <v>25.466423006192258</v>
      </c>
      <c r="S233" s="19">
        <f t="shared" ca="1" si="44"/>
        <v>35.880293331040818</v>
      </c>
      <c r="U233" s="10">
        <f t="shared" si="36"/>
        <v>43.800000000000082</v>
      </c>
      <c r="V233" s="10">
        <f t="shared" si="37"/>
        <v>700</v>
      </c>
      <c r="W233" s="19">
        <f t="shared" si="35"/>
        <v>-9.81</v>
      </c>
      <c r="X233" s="19" t="e">
        <f>0.5*$B$25*$B$29^2*EXP(-#REF!*U233/$B$27)</f>
        <v>#REF!</v>
      </c>
      <c r="Y233" s="19">
        <f t="shared" si="38"/>
        <v>-358.09117977019912</v>
      </c>
      <c r="Z233" s="19">
        <f t="shared" si="39"/>
        <v>-6415.8495560481833</v>
      </c>
      <c r="AA233" s="2">
        <f t="shared" si="40"/>
        <v>0</v>
      </c>
    </row>
    <row r="234" spans="15:27">
      <c r="O234" s="10">
        <f t="shared" ca="1" si="41"/>
        <v>3.0311111111111111</v>
      </c>
      <c r="P234" s="10">
        <f t="shared" ca="1" si="42"/>
        <v>748.44444444444889</v>
      </c>
      <c r="Q234" s="19">
        <f t="shared" ref="Q234:Q297" ca="1" si="45">IF(P234&gt;$B$35,$B$34/P234-$B$31,-$B$31)</f>
        <v>10.231567695961877</v>
      </c>
      <c r="R234" s="19">
        <f t="shared" ca="1" si="43"/>
        <v>25.607391272225509</v>
      </c>
      <c r="S234" s="19">
        <f t="shared" ca="1" si="44"/>
        <v>36.23213516273659</v>
      </c>
      <c r="U234" s="10">
        <f t="shared" si="36"/>
        <v>44.000000000000085</v>
      </c>
      <c r="V234" s="10">
        <f t="shared" si="37"/>
        <v>700</v>
      </c>
      <c r="W234" s="19">
        <f t="shared" ref="W234:W297" si="46">IF(V234&gt;$B$35,$B$34/V234-$B$31,-$B$31)</f>
        <v>-9.81</v>
      </c>
      <c r="X234" s="19" t="e">
        <f>0.5*$B$25*$B$29^2*EXP(-#REF!*U234/$B$27)</f>
        <v>#REF!</v>
      </c>
      <c r="Y234" s="19">
        <f t="shared" si="38"/>
        <v>-360.05317977019911</v>
      </c>
      <c r="Z234" s="19">
        <f t="shared" si="39"/>
        <v>-6487.6639920022235</v>
      </c>
      <c r="AA234" s="2">
        <f t="shared" si="40"/>
        <v>0</v>
      </c>
    </row>
    <row r="235" spans="15:27">
      <c r="O235" s="10">
        <f t="shared" ca="1" si="41"/>
        <v>3.044888888888889</v>
      </c>
      <c r="P235" s="10">
        <f t="shared" ca="1" si="42"/>
        <v>747.75555555556002</v>
      </c>
      <c r="Q235" s="19">
        <f t="shared" ca="1" si="45"/>
        <v>10.250031501678977</v>
      </c>
      <c r="R235" s="19">
        <f t="shared" ca="1" si="43"/>
        <v>25.748613928470863</v>
      </c>
      <c r="S235" s="19">
        <f t="shared" ca="1" si="44"/>
        <v>36.585920976341392</v>
      </c>
      <c r="U235" s="10">
        <f t="shared" si="36"/>
        <v>44.200000000000088</v>
      </c>
      <c r="V235" s="10">
        <f t="shared" si="37"/>
        <v>700</v>
      </c>
      <c r="W235" s="19">
        <f t="shared" si="46"/>
        <v>-9.81</v>
      </c>
      <c r="X235" s="19" t="e">
        <f>0.5*$B$25*$B$29^2*EXP(-#REF!*U235/$B$27)</f>
        <v>#REF!</v>
      </c>
      <c r="Y235" s="19">
        <f t="shared" si="38"/>
        <v>-362.0151797701991</v>
      </c>
      <c r="Z235" s="19">
        <f t="shared" si="39"/>
        <v>-6559.8708279562634</v>
      </c>
      <c r="AA235" s="2">
        <f t="shared" si="40"/>
        <v>0</v>
      </c>
    </row>
    <row r="236" spans="15:27">
      <c r="O236" s="10">
        <f t="shared" ca="1" si="41"/>
        <v>3.0586666666666669</v>
      </c>
      <c r="P236" s="10">
        <f t="shared" ca="1" si="42"/>
        <v>747.06666666667115</v>
      </c>
      <c r="Q236" s="19">
        <f t="shared" ca="1" si="45"/>
        <v>10.268529359271698</v>
      </c>
      <c r="R236" s="19">
        <f t="shared" ca="1" si="43"/>
        <v>25.890091444087496</v>
      </c>
      <c r="S236" s="19">
        <f t="shared" ca="1" si="44"/>
        <v>36.941654280019016</v>
      </c>
      <c r="U236" s="10">
        <f t="shared" si="36"/>
        <v>44.400000000000091</v>
      </c>
      <c r="V236" s="10">
        <f t="shared" si="37"/>
        <v>700</v>
      </c>
      <c r="W236" s="19">
        <f t="shared" si="46"/>
        <v>-9.81</v>
      </c>
      <c r="X236" s="19" t="e">
        <f>0.5*$B$25*$B$29^2*EXP(-#REF!*U236/$B$27)</f>
        <v>#REF!</v>
      </c>
      <c r="Y236" s="19">
        <f t="shared" si="38"/>
        <v>-363.97717977019909</v>
      </c>
      <c r="Z236" s="19">
        <f t="shared" si="39"/>
        <v>-6632.4700639103039</v>
      </c>
      <c r="AA236" s="2">
        <f t="shared" si="40"/>
        <v>0</v>
      </c>
    </row>
    <row r="237" spans="15:27">
      <c r="O237" s="10">
        <f t="shared" ca="1" si="41"/>
        <v>3.0724444444444448</v>
      </c>
      <c r="P237" s="10">
        <f t="shared" ca="1" si="42"/>
        <v>746.37777777778228</v>
      </c>
      <c r="Q237" s="19">
        <f t="shared" ca="1" si="45"/>
        <v>10.28706136302724</v>
      </c>
      <c r="R237" s="19">
        <f t="shared" ca="1" si="43"/>
        <v>26.031824289533649</v>
      </c>
      <c r="S237" s="19">
        <f t="shared" ca="1" si="44"/>
        <v>37.299338588406187</v>
      </c>
      <c r="U237" s="10">
        <f t="shared" si="36"/>
        <v>44.600000000000094</v>
      </c>
      <c r="V237" s="10">
        <f t="shared" si="37"/>
        <v>700</v>
      </c>
      <c r="W237" s="19">
        <f t="shared" si="46"/>
        <v>-9.81</v>
      </c>
      <c r="X237" s="19" t="e">
        <f>0.5*$B$25*$B$29^2*EXP(-#REF!*U237/$B$27)</f>
        <v>#REF!</v>
      </c>
      <c r="Y237" s="19">
        <f t="shared" si="38"/>
        <v>-365.93917977019908</v>
      </c>
      <c r="Z237" s="19">
        <f t="shared" si="39"/>
        <v>-6705.4616998643442</v>
      </c>
      <c r="AA237" s="2">
        <f t="shared" si="40"/>
        <v>0</v>
      </c>
    </row>
    <row r="238" spans="15:27">
      <c r="O238" s="10">
        <f t="shared" ca="1" si="41"/>
        <v>3.0862222222222226</v>
      </c>
      <c r="P238" s="10">
        <f t="shared" ca="1" si="42"/>
        <v>745.68888888889342</v>
      </c>
      <c r="Q238" s="19">
        <f t="shared" ca="1" si="45"/>
        <v>10.305627607581235</v>
      </c>
      <c r="R238" s="19">
        <f t="shared" ca="1" si="43"/>
        <v>26.173812936571434</v>
      </c>
      <c r="S238" s="19">
        <f t="shared" ca="1" si="44"/>
        <v>37.658977422630464</v>
      </c>
      <c r="U238" s="10">
        <f t="shared" si="36"/>
        <v>44.800000000000097</v>
      </c>
      <c r="V238" s="10">
        <f t="shared" si="37"/>
        <v>700</v>
      </c>
      <c r="W238" s="19">
        <f t="shared" si="46"/>
        <v>-9.81</v>
      </c>
      <c r="X238" s="19" t="e">
        <f>0.5*$B$25*$B$29^2*EXP(-#REF!*U238/$B$27)</f>
        <v>#REF!</v>
      </c>
      <c r="Y238" s="19">
        <f t="shared" si="38"/>
        <v>-367.90117977019906</v>
      </c>
      <c r="Z238" s="19">
        <f t="shared" si="39"/>
        <v>-6778.8457358183841</v>
      </c>
      <c r="AA238" s="2">
        <f t="shared" si="40"/>
        <v>0</v>
      </c>
    </row>
    <row r="239" spans="15:27">
      <c r="O239" s="10">
        <f t="shared" ca="1" si="41"/>
        <v>3.1000000000000005</v>
      </c>
      <c r="P239" s="10">
        <f t="shared" ca="1" si="42"/>
        <v>745.00000000000455</v>
      </c>
      <c r="Q239" s="19">
        <f t="shared" ca="1" si="45"/>
        <v>10.32422818791934</v>
      </c>
      <c r="R239" s="19">
        <f t="shared" ca="1" si="43"/>
        <v>26.316057858271655</v>
      </c>
      <c r="S239" s="19">
        <f t="shared" ca="1" si="44"/>
        <v>38.020574310328271</v>
      </c>
      <c r="U239" s="10">
        <f t="shared" si="36"/>
        <v>45.000000000000099</v>
      </c>
      <c r="V239" s="10">
        <f t="shared" si="37"/>
        <v>700</v>
      </c>
      <c r="W239" s="19">
        <f t="shared" si="46"/>
        <v>-9.81</v>
      </c>
      <c r="X239" s="19" t="e">
        <f>0.5*$B$25*$B$29^2*EXP(-#REF!*U239/$B$27)</f>
        <v>#REF!</v>
      </c>
      <c r="Y239" s="19">
        <f t="shared" si="38"/>
        <v>-369.86317977019905</v>
      </c>
      <c r="Z239" s="19">
        <f t="shared" si="39"/>
        <v>-6852.6221717724238</v>
      </c>
      <c r="AA239" s="2">
        <f t="shared" si="40"/>
        <v>0</v>
      </c>
    </row>
    <row r="240" spans="15:27">
      <c r="O240" s="10">
        <f t="shared" ca="1" si="41"/>
        <v>3.1137777777777784</v>
      </c>
      <c r="P240" s="10">
        <f t="shared" ca="1" si="42"/>
        <v>744.31111111111568</v>
      </c>
      <c r="Q240" s="19">
        <f t="shared" ca="1" si="45"/>
        <v>10.34286319937887</v>
      </c>
      <c r="R240" s="19">
        <f t="shared" ca="1" si="43"/>
        <v>26.458559529018654</v>
      </c>
      <c r="S240" s="19">
        <f t="shared" ca="1" si="44"/>
        <v>38.384132785662942</v>
      </c>
      <c r="U240" s="10">
        <f t="shared" si="36"/>
        <v>45.200000000000102</v>
      </c>
      <c r="V240" s="10">
        <f t="shared" si="37"/>
        <v>700</v>
      </c>
      <c r="W240" s="19">
        <f t="shared" si="46"/>
        <v>-9.81</v>
      </c>
      <c r="X240" s="19" t="e">
        <f>0.5*$B$25*$B$29^2*EXP(-#REF!*U240/$B$27)</f>
        <v>#REF!</v>
      </c>
      <c r="Y240" s="19">
        <f t="shared" si="38"/>
        <v>-371.82517977019904</v>
      </c>
      <c r="Z240" s="19">
        <f t="shared" si="39"/>
        <v>-6926.7910077264642</v>
      </c>
      <c r="AA240" s="2">
        <f t="shared" si="40"/>
        <v>0</v>
      </c>
    </row>
    <row r="241" spans="15:27">
      <c r="O241" s="10">
        <f t="shared" ca="1" si="41"/>
        <v>3.1275555555555563</v>
      </c>
      <c r="P241" s="10">
        <f t="shared" ca="1" si="42"/>
        <v>743.62222222222681</v>
      </c>
      <c r="Q241" s="19">
        <f t="shared" ca="1" si="45"/>
        <v>10.361532737650416</v>
      </c>
      <c r="R241" s="19">
        <f t="shared" ca="1" si="43"/>
        <v>26.601318424515171</v>
      </c>
      <c r="S241" s="19">
        <f t="shared" ca="1" si="44"/>
        <v>38.749656389342839</v>
      </c>
      <c r="U241" s="10">
        <f t="shared" si="36"/>
        <v>45.400000000000105</v>
      </c>
      <c r="V241" s="10">
        <f t="shared" si="37"/>
        <v>700</v>
      </c>
      <c r="W241" s="19">
        <f t="shared" si="46"/>
        <v>-9.81</v>
      </c>
      <c r="X241" s="19" t="e">
        <f>0.5*$B$25*$B$29^2*EXP(-#REF!*U241/$B$27)</f>
        <v>#REF!</v>
      </c>
      <c r="Y241" s="19">
        <f t="shared" si="38"/>
        <v>-373.78717977019903</v>
      </c>
      <c r="Z241" s="19">
        <f t="shared" si="39"/>
        <v>-7001.3522436805042</v>
      </c>
      <c r="AA241" s="2">
        <f t="shared" si="40"/>
        <v>0</v>
      </c>
    </row>
    <row r="242" spans="15:27">
      <c r="O242" s="10">
        <f t="shared" ca="1" si="41"/>
        <v>3.1413333333333342</v>
      </c>
      <c r="P242" s="10">
        <f t="shared" ca="1" si="42"/>
        <v>742.93333333333794</v>
      </c>
      <c r="Q242" s="19">
        <f t="shared" ca="1" si="45"/>
        <v>10.380236898779488</v>
      </c>
      <c r="R242" s="19">
        <f t="shared" ca="1" si="43"/>
        <v>26.744335021787244</v>
      </c>
      <c r="S242" s="19">
        <f t="shared" ca="1" si="44"/>
        <v>39.117148668639594</v>
      </c>
      <c r="U242" s="10">
        <f t="shared" si="36"/>
        <v>45.600000000000108</v>
      </c>
      <c r="V242" s="10">
        <f t="shared" si="37"/>
        <v>700</v>
      </c>
      <c r="W242" s="19">
        <f t="shared" si="46"/>
        <v>-9.81</v>
      </c>
      <c r="X242" s="19" t="e">
        <f>0.5*$B$25*$B$29^2*EXP(-#REF!*U242/$B$27)</f>
        <v>#REF!</v>
      </c>
      <c r="Y242" s="19">
        <f t="shared" si="38"/>
        <v>-375.74917977019902</v>
      </c>
      <c r="Z242" s="19">
        <f t="shared" si="39"/>
        <v>-7076.305879634544</v>
      </c>
      <c r="AA242" s="2">
        <f t="shared" si="40"/>
        <v>0</v>
      </c>
    </row>
    <row r="243" spans="15:27">
      <c r="O243" s="10">
        <f t="shared" ca="1" si="41"/>
        <v>3.1551111111111121</v>
      </c>
      <c r="P243" s="10">
        <f t="shared" ca="1" si="42"/>
        <v>742.24444444444907</v>
      </c>
      <c r="Q243" s="19">
        <f t="shared" ca="1" si="45"/>
        <v>10.398975779168163</v>
      </c>
      <c r="R243" s="19">
        <f t="shared" ca="1" si="43"/>
        <v>26.887609799189114</v>
      </c>
      <c r="S243" s="19">
        <f t="shared" ca="1" si="44"/>
        <v>39.486613177406319</v>
      </c>
      <c r="U243" s="10">
        <f t="shared" si="36"/>
        <v>45.800000000000111</v>
      </c>
      <c r="V243" s="10">
        <f t="shared" si="37"/>
        <v>700</v>
      </c>
      <c r="W243" s="19">
        <f t="shared" si="46"/>
        <v>-9.81</v>
      </c>
      <c r="X243" s="19" t="e">
        <f>0.5*$B$25*$B$29^2*EXP(-#REF!*U243/$B$27)</f>
        <v>#REF!</v>
      </c>
      <c r="Y243" s="19">
        <f t="shared" si="38"/>
        <v>-377.71117977019901</v>
      </c>
      <c r="Z243" s="19">
        <f t="shared" si="39"/>
        <v>-7151.6519155885844</v>
      </c>
      <c r="AA243" s="2">
        <f t="shared" si="40"/>
        <v>0</v>
      </c>
    </row>
    <row r="244" spans="15:27">
      <c r="O244" s="10">
        <f t="shared" ca="1" si="41"/>
        <v>3.16888888888889</v>
      </c>
      <c r="P244" s="10">
        <f t="shared" ca="1" si="42"/>
        <v>741.5555555555602</v>
      </c>
      <c r="Q244" s="19">
        <f t="shared" ca="1" si="45"/>
        <v>10.417749475576739</v>
      </c>
      <c r="R244" s="19">
        <f t="shared" ca="1" si="43"/>
        <v>27.031143236408173</v>
      </c>
      <c r="S244" s="19">
        <f t="shared" ca="1" si="44"/>
        <v>39.858053476095989</v>
      </c>
      <c r="U244" s="10">
        <f t="shared" si="36"/>
        <v>46.000000000000114</v>
      </c>
      <c r="V244" s="10">
        <f t="shared" si="37"/>
        <v>700</v>
      </c>
      <c r="W244" s="19">
        <f t="shared" si="46"/>
        <v>-9.81</v>
      </c>
      <c r="X244" s="19" t="e">
        <f>0.5*$B$25*$B$29^2*EXP(-#REF!*U244/$B$27)</f>
        <v>#REF!</v>
      </c>
      <c r="Y244" s="19">
        <f t="shared" si="38"/>
        <v>-379.673179770199</v>
      </c>
      <c r="Z244" s="19">
        <f t="shared" si="39"/>
        <v>-7227.3903515426246</v>
      </c>
      <c r="AA244" s="2">
        <f t="shared" si="40"/>
        <v>0</v>
      </c>
    </row>
    <row r="245" spans="15:27">
      <c r="O245" s="10">
        <f t="shared" ca="1" si="41"/>
        <v>3.1826666666666679</v>
      </c>
      <c r="P245" s="10">
        <f t="shared" ca="1" si="42"/>
        <v>740.86666666667134</v>
      </c>
      <c r="Q245" s="19">
        <f t="shared" ca="1" si="45"/>
        <v>10.4365580851254</v>
      </c>
      <c r="R245" s="19">
        <f t="shared" ca="1" si="43"/>
        <v>27.174935814469901</v>
      </c>
      <c r="S245" s="19">
        <f t="shared" ca="1" si="44"/>
        <v>40.231473131779815</v>
      </c>
      <c r="U245" s="10">
        <f t="shared" si="36"/>
        <v>46.200000000000117</v>
      </c>
      <c r="V245" s="10">
        <f t="shared" si="37"/>
        <v>700</v>
      </c>
      <c r="W245" s="19">
        <f t="shared" si="46"/>
        <v>-9.81</v>
      </c>
      <c r="X245" s="19" t="e">
        <f>0.5*$B$25*$B$29^2*EXP(-#REF!*U245/$B$27)</f>
        <v>#REF!</v>
      </c>
      <c r="Y245" s="19">
        <f t="shared" si="38"/>
        <v>-381.63517977019899</v>
      </c>
      <c r="Z245" s="19">
        <f t="shared" si="39"/>
        <v>-7303.5211874966644</v>
      </c>
      <c r="AA245" s="2">
        <f t="shared" si="40"/>
        <v>0</v>
      </c>
    </row>
    <row r="246" spans="15:27">
      <c r="O246" s="10">
        <f t="shared" ca="1" si="41"/>
        <v>3.1964444444444458</v>
      </c>
      <c r="P246" s="10">
        <f t="shared" ca="1" si="42"/>
        <v>740.17777777778247</v>
      </c>
      <c r="Q246" s="19">
        <f t="shared" ca="1" si="45"/>
        <v>10.455401705295897</v>
      </c>
      <c r="R246" s="19">
        <f t="shared" ca="1" si="43"/>
        <v>27.318988015742868</v>
      </c>
      <c r="S246" s="19">
        <f t="shared" ca="1" si="44"/>
        <v>40.606875718165725</v>
      </c>
      <c r="U246" s="10">
        <f t="shared" si="36"/>
        <v>46.400000000000119</v>
      </c>
      <c r="V246" s="10">
        <f t="shared" si="37"/>
        <v>700</v>
      </c>
      <c r="W246" s="19">
        <f t="shared" si="46"/>
        <v>-9.81</v>
      </c>
      <c r="X246" s="19" t="e">
        <f>0.5*$B$25*$B$29^2*EXP(-#REF!*U246/$B$27)</f>
        <v>#REF!</v>
      </c>
      <c r="Y246" s="19">
        <f t="shared" si="38"/>
        <v>-383.59717977019898</v>
      </c>
      <c r="Z246" s="19">
        <f t="shared" si="39"/>
        <v>-7380.0444234507049</v>
      </c>
      <c r="AA246" s="2">
        <f t="shared" si="40"/>
        <v>0</v>
      </c>
    </row>
    <row r="247" spans="15:27">
      <c r="O247" s="10">
        <f t="shared" ca="1" si="41"/>
        <v>3.2102222222222236</v>
      </c>
      <c r="P247" s="10">
        <f t="shared" ca="1" si="42"/>
        <v>739.4888888888936</v>
      </c>
      <c r="Q247" s="19">
        <f t="shared" ca="1" si="45"/>
        <v>10.474280433933219</v>
      </c>
      <c r="R247" s="19">
        <f t="shared" ca="1" si="43"/>
        <v>27.463300323943724</v>
      </c>
      <c r="S247" s="19">
        <f t="shared" ca="1" si="44"/>
        <v>40.984264815616896</v>
      </c>
      <c r="U247" s="10">
        <f t="shared" si="36"/>
        <v>46.600000000000122</v>
      </c>
      <c r="V247" s="10">
        <f t="shared" si="37"/>
        <v>700</v>
      </c>
      <c r="W247" s="19">
        <f t="shared" si="46"/>
        <v>-9.81</v>
      </c>
      <c r="X247" s="19" t="e">
        <f>0.5*$B$25*$B$29^2*EXP(-#REF!*U247/$B$27)</f>
        <v>#REF!</v>
      </c>
      <c r="Y247" s="19">
        <f t="shared" si="38"/>
        <v>-385.55917977019897</v>
      </c>
      <c r="Z247" s="19">
        <f t="shared" si="39"/>
        <v>-7456.9600594047452</v>
      </c>
      <c r="AA247" s="2">
        <f t="shared" si="40"/>
        <v>0</v>
      </c>
    </row>
    <row r="248" spans="15:27">
      <c r="O248" s="10">
        <f t="shared" ca="1" si="41"/>
        <v>3.2240000000000015</v>
      </c>
      <c r="P248" s="10">
        <f t="shared" ca="1" si="42"/>
        <v>738.80000000000473</v>
      </c>
      <c r="Q248" s="19">
        <f t="shared" ca="1" si="45"/>
        <v>10.493194369247297</v>
      </c>
      <c r="R248" s="19">
        <f t="shared" ca="1" si="43"/>
        <v>27.607873224142242</v>
      </c>
      <c r="S248" s="19">
        <f t="shared" ca="1" si="44"/>
        <v>41.363644011170372</v>
      </c>
      <c r="U248" s="10">
        <f t="shared" si="36"/>
        <v>46.800000000000125</v>
      </c>
      <c r="V248" s="10">
        <f t="shared" si="37"/>
        <v>700</v>
      </c>
      <c r="W248" s="19">
        <f t="shared" si="46"/>
        <v>-9.81</v>
      </c>
      <c r="X248" s="19" t="e">
        <f>0.5*$B$25*$B$29^2*EXP(-#REF!*U248/$B$27)</f>
        <v>#REF!</v>
      </c>
      <c r="Y248" s="19">
        <f t="shared" si="38"/>
        <v>-387.52117977019896</v>
      </c>
      <c r="Z248" s="19">
        <f t="shared" si="39"/>
        <v>-7534.2680953587851</v>
      </c>
      <c r="AA248" s="2">
        <f t="shared" si="40"/>
        <v>0</v>
      </c>
    </row>
    <row r="249" spans="15:27">
      <c r="O249" s="10">
        <f t="shared" ca="1" si="41"/>
        <v>3.2377777777777794</v>
      </c>
      <c r="P249" s="10">
        <f t="shared" ca="1" si="42"/>
        <v>738.11111111111586</v>
      </c>
      <c r="Q249" s="19">
        <f t="shared" ca="1" si="45"/>
        <v>10.512143609814713</v>
      </c>
      <c r="R249" s="19">
        <f t="shared" ca="1" si="43"/>
        <v>27.752707202766356</v>
      </c>
      <c r="S249" s="19">
        <f t="shared" ca="1" si="44"/>
        <v>41.74501689855574</v>
      </c>
      <c r="U249" s="10">
        <f t="shared" si="36"/>
        <v>47.000000000000128</v>
      </c>
      <c r="V249" s="10">
        <f t="shared" si="37"/>
        <v>700</v>
      </c>
      <c r="W249" s="19">
        <f t="shared" si="46"/>
        <v>-9.81</v>
      </c>
      <c r="X249" s="19" t="e">
        <f>0.5*$B$25*$B$29^2*EXP(-#REF!*U249/$B$27)</f>
        <v>#REF!</v>
      </c>
      <c r="Y249" s="19">
        <f t="shared" si="38"/>
        <v>-389.48317977019894</v>
      </c>
      <c r="Z249" s="19">
        <f t="shared" si="39"/>
        <v>-7611.9685313128248</v>
      </c>
      <c r="AA249" s="2">
        <f t="shared" si="40"/>
        <v>0</v>
      </c>
    </row>
    <row r="250" spans="15:27">
      <c r="O250" s="10">
        <f t="shared" ca="1" si="41"/>
        <v>3.2515555555555573</v>
      </c>
      <c r="P250" s="10">
        <f t="shared" ca="1" si="42"/>
        <v>737.42222222222699</v>
      </c>
      <c r="Q250" s="19">
        <f t="shared" ca="1" si="45"/>
        <v>10.531128254580389</v>
      </c>
      <c r="R250" s="19">
        <f t="shared" ca="1" si="43"/>
        <v>27.897802747607241</v>
      </c>
      <c r="S250" s="19">
        <f t="shared" ca="1" si="44"/>
        <v>42.128387078213862</v>
      </c>
      <c r="U250" s="10">
        <f t="shared" si="36"/>
        <v>47.200000000000131</v>
      </c>
      <c r="V250" s="10">
        <f t="shared" si="37"/>
        <v>700</v>
      </c>
      <c r="W250" s="19">
        <f t="shared" si="46"/>
        <v>-9.81</v>
      </c>
      <c r="X250" s="19" t="e">
        <f>0.5*$B$25*$B$29^2*EXP(-#REF!*U250/$B$27)</f>
        <v>#REF!</v>
      </c>
      <c r="Y250" s="19">
        <f t="shared" si="38"/>
        <v>-391.44517977019893</v>
      </c>
      <c r="Z250" s="19">
        <f t="shared" si="39"/>
        <v>-7690.0613672668651</v>
      </c>
      <c r="AA250" s="2">
        <f t="shared" si="40"/>
        <v>0</v>
      </c>
    </row>
    <row r="251" spans="15:27">
      <c r="O251" s="10">
        <f t="shared" ca="1" si="41"/>
        <v>3.2653333333333352</v>
      </c>
      <c r="P251" s="10">
        <f t="shared" ca="1" si="42"/>
        <v>736.73333333333812</v>
      </c>
      <c r="Q251" s="19">
        <f t="shared" ca="1" si="45"/>
        <v>10.550148402859337</v>
      </c>
      <c r="R251" s="19">
        <f t="shared" ca="1" si="43"/>
        <v>28.043160347824415</v>
      </c>
      <c r="S251" s="19">
        <f t="shared" ca="1" si="44"/>
        <v>42.513758157315721</v>
      </c>
      <c r="U251" s="10">
        <f t="shared" si="36"/>
        <v>47.400000000000134</v>
      </c>
      <c r="V251" s="10">
        <f t="shared" si="37"/>
        <v>700</v>
      </c>
      <c r="W251" s="19">
        <f t="shared" si="46"/>
        <v>-9.81</v>
      </c>
      <c r="X251" s="19" t="e">
        <f>0.5*$B$25*$B$29^2*EXP(-#REF!*U251/$B$27)</f>
        <v>#REF!</v>
      </c>
      <c r="Y251" s="19">
        <f t="shared" si="38"/>
        <v>-393.40717977019892</v>
      </c>
      <c r="Z251" s="19">
        <f t="shared" si="39"/>
        <v>-7768.5466032209051</v>
      </c>
      <c r="AA251" s="2">
        <f t="shared" si="40"/>
        <v>0</v>
      </c>
    </row>
    <row r="252" spans="15:27">
      <c r="O252" s="10">
        <f t="shared" ca="1" si="41"/>
        <v>3.2791111111111131</v>
      </c>
      <c r="P252" s="10">
        <f t="shared" ca="1" si="42"/>
        <v>736.04444444444925</v>
      </c>
      <c r="Q252" s="19">
        <f t="shared" ca="1" si="45"/>
        <v>10.569204154338374</v>
      </c>
      <c r="R252" s="19">
        <f t="shared" ca="1" si="43"/>
        <v>28.188780493950855</v>
      </c>
      <c r="S252" s="19">
        <f t="shared" ca="1" si="44"/>
        <v>42.901133749781287</v>
      </c>
      <c r="U252" s="10">
        <f t="shared" si="36"/>
        <v>47.600000000000136</v>
      </c>
      <c r="V252" s="10">
        <f t="shared" si="37"/>
        <v>700</v>
      </c>
      <c r="W252" s="19">
        <f t="shared" si="46"/>
        <v>-9.81</v>
      </c>
      <c r="X252" s="19" t="e">
        <f>0.5*$B$25*$B$29^2*EXP(-#REF!*U252/$B$27)</f>
        <v>#REF!</v>
      </c>
      <c r="Y252" s="19">
        <f t="shared" si="38"/>
        <v>-395.36917977019891</v>
      </c>
      <c r="Z252" s="19">
        <f t="shared" si="39"/>
        <v>-7847.4242391749449</v>
      </c>
      <c r="AA252" s="2">
        <f t="shared" si="40"/>
        <v>0</v>
      </c>
    </row>
    <row r="253" spans="15:27">
      <c r="O253" s="10">
        <f t="shared" ca="1" si="41"/>
        <v>3.292888888888891</v>
      </c>
      <c r="P253" s="10">
        <f t="shared" ca="1" si="42"/>
        <v>735.35555555556039</v>
      </c>
      <c r="Q253" s="19">
        <f t="shared" ca="1" si="45"/>
        <v>10.588295609077862</v>
      </c>
      <c r="R253" s="19">
        <f t="shared" ca="1" si="43"/>
        <v>28.334663677898149</v>
      </c>
      <c r="S253" s="19">
        <f t="shared" ca="1" si="44"/>
        <v>43.290517476298469</v>
      </c>
      <c r="U253" s="10">
        <f t="shared" si="36"/>
        <v>47.800000000000139</v>
      </c>
      <c r="V253" s="10">
        <f t="shared" si="37"/>
        <v>700</v>
      </c>
      <c r="W253" s="19">
        <f t="shared" si="46"/>
        <v>-9.81</v>
      </c>
      <c r="X253" s="19" t="e">
        <f>0.5*$B$25*$B$29^2*EXP(-#REF!*U253/$B$27)</f>
        <v>#REF!</v>
      </c>
      <c r="Y253" s="19">
        <f t="shared" si="38"/>
        <v>-397.3311797701989</v>
      </c>
      <c r="Z253" s="19">
        <f t="shared" si="39"/>
        <v>-7926.6942751289853</v>
      </c>
      <c r="AA253" s="2">
        <f t="shared" si="40"/>
        <v>0</v>
      </c>
    </row>
    <row r="254" spans="15:27">
      <c r="O254" s="10">
        <f t="shared" ca="1" si="41"/>
        <v>3.3066666666666689</v>
      </c>
      <c r="P254" s="10">
        <f t="shared" ca="1" si="42"/>
        <v>734.66666666667152</v>
      </c>
      <c r="Q254" s="19">
        <f t="shared" ca="1" si="45"/>
        <v>10.607422867513476</v>
      </c>
      <c r="R254" s="19">
        <f t="shared" ca="1" si="43"/>
        <v>28.480810392961668</v>
      </c>
      <c r="S254" s="19">
        <f t="shared" ca="1" si="44"/>
        <v>43.681912964342168</v>
      </c>
      <c r="U254" s="10">
        <f t="shared" si="36"/>
        <v>48.000000000000142</v>
      </c>
      <c r="V254" s="10">
        <f t="shared" si="37"/>
        <v>700</v>
      </c>
      <c r="W254" s="19">
        <f t="shared" si="46"/>
        <v>-9.81</v>
      </c>
      <c r="X254" s="19" t="e">
        <f>0.5*$B$25*$B$29^2*EXP(-#REF!*U254/$B$27)</f>
        <v>#REF!</v>
      </c>
      <c r="Y254" s="19">
        <f t="shared" si="38"/>
        <v>-399.29317977019889</v>
      </c>
      <c r="Z254" s="19">
        <f t="shared" si="39"/>
        <v>-8006.3567110830254</v>
      </c>
      <c r="AA254" s="2">
        <f t="shared" si="40"/>
        <v>0</v>
      </c>
    </row>
    <row r="255" spans="15:27">
      <c r="O255" s="10">
        <f t="shared" ca="1" si="41"/>
        <v>3.3204444444444468</v>
      </c>
      <c r="P255" s="10">
        <f t="shared" ca="1" si="42"/>
        <v>733.97777777778265</v>
      </c>
      <c r="Q255" s="19">
        <f t="shared" ca="1" si="45"/>
        <v>10.626586030457945</v>
      </c>
      <c r="R255" s="19">
        <f t="shared" ca="1" si="43"/>
        <v>28.627221133825756</v>
      </c>
      <c r="S255" s="19">
        <f t="shared" ca="1" si="44"/>
        <v>44.075323848193364</v>
      </c>
      <c r="U255" s="10">
        <f t="shared" si="36"/>
        <v>48.200000000000145</v>
      </c>
      <c r="V255" s="10">
        <f t="shared" si="37"/>
        <v>700</v>
      </c>
      <c r="W255" s="19">
        <f t="shared" si="46"/>
        <v>-9.81</v>
      </c>
      <c r="X255" s="19" t="e">
        <f>0.5*$B$25*$B$29^2*EXP(-#REF!*U255/$B$27)</f>
        <v>#REF!</v>
      </c>
      <c r="Y255" s="19">
        <f t="shared" si="38"/>
        <v>-401.25517977019888</v>
      </c>
      <c r="Z255" s="19">
        <f t="shared" si="39"/>
        <v>-8086.4115470370652</v>
      </c>
      <c r="AA255" s="2">
        <f t="shared" si="40"/>
        <v>0</v>
      </c>
    </row>
    <row r="256" spans="15:27">
      <c r="O256" s="10">
        <f t="shared" ca="1" si="41"/>
        <v>3.3342222222222246</v>
      </c>
      <c r="P256" s="10">
        <f t="shared" ca="1" si="42"/>
        <v>733.28888888889378</v>
      </c>
      <c r="Q256" s="19">
        <f t="shared" ca="1" si="45"/>
        <v>10.645785199102837</v>
      </c>
      <c r="R256" s="19">
        <f t="shared" ca="1" si="43"/>
        <v>28.773896396568951</v>
      </c>
      <c r="S256" s="19">
        <f t="shared" ca="1" si="44"/>
        <v>44.470753768958303</v>
      </c>
      <c r="U256" s="10">
        <f t="shared" si="36"/>
        <v>48.400000000000148</v>
      </c>
      <c r="V256" s="10">
        <f t="shared" si="37"/>
        <v>700</v>
      </c>
      <c r="W256" s="19">
        <f t="shared" si="46"/>
        <v>-9.81</v>
      </c>
      <c r="X256" s="19" t="e">
        <f>0.5*$B$25*$B$29^2*EXP(-#REF!*U256/$B$27)</f>
        <v>#REF!</v>
      </c>
      <c r="Y256" s="19">
        <f t="shared" si="38"/>
        <v>-403.21717977019887</v>
      </c>
      <c r="Z256" s="19">
        <f t="shared" si="39"/>
        <v>-8166.8587829911057</v>
      </c>
      <c r="AA256" s="2">
        <f t="shared" si="40"/>
        <v>0</v>
      </c>
    </row>
    <row r="257" spans="15:27">
      <c r="O257" s="10">
        <f t="shared" ca="1" si="41"/>
        <v>3.3480000000000025</v>
      </c>
      <c r="P257" s="10">
        <f t="shared" ca="1" si="42"/>
        <v>732.60000000000491</v>
      </c>
      <c r="Q257" s="19">
        <f t="shared" ca="1" si="45"/>
        <v>10.665020475020336</v>
      </c>
      <c r="R257" s="19">
        <f t="shared" ca="1" si="43"/>
        <v>28.920836678669232</v>
      </c>
      <c r="S257" s="19">
        <f t="shared" ca="1" si="44"/>
        <v>44.868206374587722</v>
      </c>
      <c r="U257" s="10">
        <f t="shared" si="36"/>
        <v>48.600000000000151</v>
      </c>
      <c r="V257" s="10">
        <f t="shared" si="37"/>
        <v>700</v>
      </c>
      <c r="W257" s="19">
        <f t="shared" si="46"/>
        <v>-9.81</v>
      </c>
      <c r="X257" s="19" t="e">
        <f>0.5*$B$25*$B$29^2*EXP(-#REF!*U257/$B$27)</f>
        <v>#REF!</v>
      </c>
      <c r="Y257" s="19">
        <f t="shared" si="38"/>
        <v>-405.17917977019886</v>
      </c>
      <c r="Z257" s="19">
        <f t="shared" si="39"/>
        <v>-8247.698418945145</v>
      </c>
      <c r="AA257" s="2">
        <f t="shared" si="40"/>
        <v>0</v>
      </c>
    </row>
    <row r="258" spans="15:27">
      <c r="O258" s="10">
        <f t="shared" ca="1" si="41"/>
        <v>3.3617777777777804</v>
      </c>
      <c r="P258" s="10">
        <f t="shared" ca="1" si="42"/>
        <v>731.91111111111604</v>
      </c>
      <c r="Q258" s="19">
        <f t="shared" ca="1" si="45"/>
        <v>10.684291960165032</v>
      </c>
      <c r="R258" s="19">
        <f t="shared" ca="1" si="43"/>
        <v>29.068042479009282</v>
      </c>
      <c r="S258" s="19">
        <f t="shared" ca="1" si="44"/>
        <v>45.267685319896174</v>
      </c>
      <c r="U258" s="10">
        <f t="shared" si="36"/>
        <v>48.800000000000153</v>
      </c>
      <c r="V258" s="10">
        <f t="shared" si="37"/>
        <v>700</v>
      </c>
      <c r="W258" s="19">
        <f t="shared" si="46"/>
        <v>-9.81</v>
      </c>
      <c r="X258" s="19" t="e">
        <f>0.5*$B$25*$B$29^2*EXP(-#REF!*U258/$B$27)</f>
        <v>#REF!</v>
      </c>
      <c r="Y258" s="19">
        <f t="shared" si="38"/>
        <v>-407.14117977019885</v>
      </c>
      <c r="Z258" s="19">
        <f t="shared" si="39"/>
        <v>-8328.9304548991859</v>
      </c>
      <c r="AA258" s="2">
        <f t="shared" si="40"/>
        <v>0</v>
      </c>
    </row>
    <row r="259" spans="15:27">
      <c r="O259" s="10">
        <f t="shared" ca="1" si="41"/>
        <v>3.3755555555555583</v>
      </c>
      <c r="P259" s="10">
        <f t="shared" ca="1" si="42"/>
        <v>731.22222222222717</v>
      </c>
      <c r="Q259" s="19">
        <f t="shared" ca="1" si="45"/>
        <v>10.703599756875716</v>
      </c>
      <c r="R259" s="19">
        <f t="shared" ca="1" si="43"/>
        <v>29.215514297881793</v>
      </c>
      <c r="S259" s="19">
        <f t="shared" ca="1" si="44"/>
        <v>45.669194266581421</v>
      </c>
      <c r="U259" s="10">
        <f t="shared" si="36"/>
        <v>49.000000000000156</v>
      </c>
      <c r="V259" s="10">
        <f t="shared" si="37"/>
        <v>700</v>
      </c>
      <c r="W259" s="19">
        <f t="shared" si="46"/>
        <v>-9.81</v>
      </c>
      <c r="X259" s="19" t="e">
        <f>0.5*$B$25*$B$29^2*EXP(-#REF!*U259/$B$27)</f>
        <v>#REF!</v>
      </c>
      <c r="Y259" s="19">
        <f t="shared" si="38"/>
        <v>-409.10317977019884</v>
      </c>
      <c r="Z259" s="19">
        <f t="shared" si="39"/>
        <v>-8410.5548908532255</v>
      </c>
      <c r="AA259" s="2">
        <f t="shared" si="40"/>
        <v>0</v>
      </c>
    </row>
    <row r="260" spans="15:27">
      <c r="O260" s="10">
        <f t="shared" ca="1" si="41"/>
        <v>3.3893333333333362</v>
      </c>
      <c r="P260" s="10">
        <f t="shared" ca="1" si="42"/>
        <v>730.53333333333831</v>
      </c>
      <c r="Q260" s="19">
        <f t="shared" ca="1" si="45"/>
        <v>10.722943967877208</v>
      </c>
      <c r="R260" s="19">
        <f t="shared" ca="1" si="43"/>
        <v>29.363252636994769</v>
      </c>
      <c r="S260" s="19">
        <f t="shared" ca="1" si="44"/>
        <v>46.072736883243905</v>
      </c>
      <c r="U260" s="10">
        <f t="shared" si="36"/>
        <v>49.200000000000159</v>
      </c>
      <c r="V260" s="10">
        <f t="shared" si="37"/>
        <v>700</v>
      </c>
      <c r="W260" s="19">
        <f t="shared" si="46"/>
        <v>-9.81</v>
      </c>
      <c r="X260" s="19" t="e">
        <f>0.5*$B$25*$B$29^2*EXP(-#REF!*U260/$B$27)</f>
        <v>#REF!</v>
      </c>
      <c r="Y260" s="19">
        <f t="shared" si="38"/>
        <v>-411.06517977019882</v>
      </c>
      <c r="Z260" s="19">
        <f t="shared" si="39"/>
        <v>-8492.5717268072658</v>
      </c>
      <c r="AA260" s="2">
        <f t="shared" si="40"/>
        <v>0</v>
      </c>
    </row>
    <row r="261" spans="15:27">
      <c r="O261" s="10">
        <f t="shared" ca="1" si="41"/>
        <v>3.4031111111111141</v>
      </c>
      <c r="P261" s="10">
        <f t="shared" ca="1" si="42"/>
        <v>729.84444444444944</v>
      </c>
      <c r="Q261" s="19">
        <f t="shared" ca="1" si="45"/>
        <v>10.742324696282173</v>
      </c>
      <c r="R261" s="19">
        <f t="shared" ca="1" si="43"/>
        <v>29.511257999476879</v>
      </c>
      <c r="S261" s="19">
        <f t="shared" ca="1" si="44"/>
        <v>46.478316845406269</v>
      </c>
      <c r="U261" s="10">
        <f t="shared" si="36"/>
        <v>49.400000000000162</v>
      </c>
      <c r="V261" s="10">
        <f t="shared" si="37"/>
        <v>700</v>
      </c>
      <c r="W261" s="19">
        <f t="shared" si="46"/>
        <v>-9.81</v>
      </c>
      <c r="X261" s="19" t="e">
        <f>0.5*$B$25*$B$29^2*EXP(-#REF!*U261/$B$27)</f>
        <v>#REF!</v>
      </c>
      <c r="Y261" s="19">
        <f t="shared" si="38"/>
        <v>-413.02717977019881</v>
      </c>
      <c r="Z261" s="19">
        <f t="shared" si="39"/>
        <v>-8574.9809627613067</v>
      </c>
      <c r="AA261" s="2">
        <f t="shared" si="40"/>
        <v>0</v>
      </c>
    </row>
    <row r="262" spans="15:27">
      <c r="O262" s="10">
        <f t="shared" ca="1" si="41"/>
        <v>3.416888888888892</v>
      </c>
      <c r="P262" s="10">
        <f t="shared" ca="1" si="42"/>
        <v>729.15555555556057</v>
      </c>
      <c r="Q262" s="19">
        <f t="shared" ca="1" si="45"/>
        <v>10.761742045592934</v>
      </c>
      <c r="R262" s="19">
        <f t="shared" ca="1" si="43"/>
        <v>29.659530889882827</v>
      </c>
      <c r="S262" s="19">
        <f t="shared" ca="1" si="44"/>
        <v>46.885937835532971</v>
      </c>
      <c r="U262" s="10">
        <f t="shared" si="36"/>
        <v>49.600000000000165</v>
      </c>
      <c r="V262" s="10">
        <f t="shared" si="37"/>
        <v>700</v>
      </c>
      <c r="W262" s="19">
        <f t="shared" si="46"/>
        <v>-9.81</v>
      </c>
      <c r="X262" s="19" t="e">
        <f>0.5*$B$25*$B$29^2*EXP(-#REF!*U262/$B$27)</f>
        <v>#REF!</v>
      </c>
      <c r="Y262" s="19">
        <f t="shared" si="38"/>
        <v>-414.9891797701988</v>
      </c>
      <c r="Z262" s="19">
        <f t="shared" si="39"/>
        <v>-8657.7825987153465</v>
      </c>
      <c r="AA262" s="2">
        <f t="shared" si="40"/>
        <v>0</v>
      </c>
    </row>
    <row r="263" spans="15:27">
      <c r="O263" s="10">
        <f t="shared" ca="1" si="41"/>
        <v>3.4306666666666699</v>
      </c>
      <c r="P263" s="10">
        <f t="shared" ca="1" si="42"/>
        <v>728.4666666666717</v>
      </c>
      <c r="Q263" s="19">
        <f t="shared" ca="1" si="45"/>
        <v>10.781196119703344</v>
      </c>
      <c r="R263" s="19">
        <f t="shared" ca="1" si="43"/>
        <v>29.80807181419874</v>
      </c>
      <c r="S263" s="19">
        <f t="shared" ca="1" si="44"/>
        <v>47.295603543049978</v>
      </c>
      <c r="U263" s="10">
        <f t="shared" si="36"/>
        <v>49.800000000000168</v>
      </c>
      <c r="V263" s="10">
        <f t="shared" si="37"/>
        <v>700</v>
      </c>
      <c r="W263" s="19">
        <f t="shared" si="46"/>
        <v>-9.81</v>
      </c>
      <c r="X263" s="19" t="e">
        <f>0.5*$B$25*$B$29^2*EXP(-#REF!*U263/$B$27)</f>
        <v>#REF!</v>
      </c>
      <c r="Y263" s="19">
        <f t="shared" si="38"/>
        <v>-416.95117977019879</v>
      </c>
      <c r="Z263" s="19">
        <f t="shared" si="39"/>
        <v>-8740.9766346693868</v>
      </c>
      <c r="AA263" s="2">
        <f t="shared" si="40"/>
        <v>0</v>
      </c>
    </row>
    <row r="264" spans="15:27">
      <c r="O264" s="10">
        <f t="shared" ca="1" si="41"/>
        <v>3.4444444444444478</v>
      </c>
      <c r="P264" s="10">
        <f t="shared" ca="1" si="42"/>
        <v>727.77777777778283</v>
      </c>
      <c r="Q264" s="19">
        <f t="shared" ca="1" si="45"/>
        <v>10.80068702290062</v>
      </c>
      <c r="R264" s="19">
        <f t="shared" ca="1" si="43"/>
        <v>29.956881279847593</v>
      </c>
      <c r="S264" s="19">
        <f t="shared" ca="1" si="44"/>
        <v>47.707317664364517</v>
      </c>
      <c r="U264" s="10">
        <f t="shared" si="36"/>
        <v>50.000000000000171</v>
      </c>
      <c r="V264" s="10">
        <f t="shared" si="37"/>
        <v>700</v>
      </c>
      <c r="W264" s="19">
        <f t="shared" si="46"/>
        <v>-9.81</v>
      </c>
      <c r="X264" s="19" t="e">
        <f>0.5*$B$25*$B$29^2*EXP(-#REF!*U264/$B$27)</f>
        <v>#REF!</v>
      </c>
      <c r="Y264" s="19">
        <f t="shared" si="38"/>
        <v>-418.91317977019878</v>
      </c>
      <c r="Z264" s="19">
        <f t="shared" si="39"/>
        <v>-8824.563070623426</v>
      </c>
      <c r="AA264" s="2">
        <f t="shared" si="40"/>
        <v>0</v>
      </c>
    </row>
    <row r="265" spans="15:27">
      <c r="O265" s="10">
        <f t="shared" ca="1" si="41"/>
        <v>3.4582222222222256</v>
      </c>
      <c r="P265" s="10">
        <f t="shared" ca="1" si="42"/>
        <v>727.08888888889396</v>
      </c>
      <c r="Q265" s="19">
        <f t="shared" ca="1" si="45"/>
        <v>10.820214859867212</v>
      </c>
      <c r="R265" s="19">
        <f t="shared" ca="1" si="43"/>
        <v>30.105959795694652</v>
      </c>
      <c r="S265" s="19">
        <f t="shared" ca="1" si="44"/>
        <v>48.121083902884919</v>
      </c>
      <c r="U265" s="10">
        <f t="shared" si="36"/>
        <v>50.200000000000173</v>
      </c>
      <c r="V265" s="10">
        <f t="shared" si="37"/>
        <v>700</v>
      </c>
      <c r="W265" s="19">
        <f t="shared" si="46"/>
        <v>-9.81</v>
      </c>
      <c r="X265" s="19" t="e">
        <f>0.5*$B$25*$B$29^2*EXP(-#REF!*U265/$B$27)</f>
        <v>#REF!</v>
      </c>
      <c r="Y265" s="19">
        <f t="shared" si="38"/>
        <v>-420.87517977019877</v>
      </c>
      <c r="Z265" s="19">
        <f t="shared" si="39"/>
        <v>-8908.5419065774659</v>
      </c>
      <c r="AA265" s="2">
        <f t="shared" si="40"/>
        <v>0</v>
      </c>
    </row>
    <row r="266" spans="15:27">
      <c r="O266" s="10">
        <f t="shared" ca="1" si="41"/>
        <v>3.4720000000000035</v>
      </c>
      <c r="P266" s="10">
        <f t="shared" ca="1" si="42"/>
        <v>726.40000000000509</v>
      </c>
      <c r="Q266" s="19">
        <f t="shared" ca="1" si="45"/>
        <v>10.839779735682674</v>
      </c>
      <c r="R266" s="19">
        <f t="shared" ca="1" si="43"/>
        <v>30.255307872052946</v>
      </c>
      <c r="S266" s="19">
        <f t="shared" ca="1" si="44"/>
        <v>48.536905969040518</v>
      </c>
      <c r="U266" s="10">
        <f t="shared" si="36"/>
        <v>50.400000000000176</v>
      </c>
      <c r="V266" s="10">
        <f t="shared" si="37"/>
        <v>700</v>
      </c>
      <c r="W266" s="19">
        <f t="shared" si="46"/>
        <v>-9.81</v>
      </c>
      <c r="X266" s="19" t="e">
        <f>0.5*$B$25*$B$29^2*EXP(-#REF!*U266/$B$27)</f>
        <v>#REF!</v>
      </c>
      <c r="Y266" s="19">
        <f t="shared" si="38"/>
        <v>-422.83717977019876</v>
      </c>
      <c r="Z266" s="19">
        <f t="shared" si="39"/>
        <v>-8992.9131425315063</v>
      </c>
      <c r="AA266" s="2">
        <f t="shared" si="40"/>
        <v>0</v>
      </c>
    </row>
    <row r="267" spans="15:27">
      <c r="O267" s="10">
        <f t="shared" ca="1" si="41"/>
        <v>3.4857777777777814</v>
      </c>
      <c r="P267" s="10">
        <f t="shared" ca="1" si="42"/>
        <v>725.71111111111622</v>
      </c>
      <c r="Q267" s="19">
        <f t="shared" ca="1" si="45"/>
        <v>10.859381755825558</v>
      </c>
      <c r="R267" s="19">
        <f t="shared" ca="1" si="43"/>
        <v>30.404926020688766</v>
      </c>
      <c r="S267" s="19">
        <f t="shared" ca="1" si="44"/>
        <v>48.954787580301627</v>
      </c>
      <c r="U267" s="10">
        <f t="shared" si="36"/>
        <v>50.600000000000179</v>
      </c>
      <c r="V267" s="10">
        <f t="shared" si="37"/>
        <v>700</v>
      </c>
      <c r="W267" s="19">
        <f t="shared" si="46"/>
        <v>-9.81</v>
      </c>
      <c r="X267" s="19" t="e">
        <f>0.5*$B$25*$B$29^2*EXP(-#REF!*U267/$B$27)</f>
        <v>#REF!</v>
      </c>
      <c r="Y267" s="19">
        <f t="shared" si="38"/>
        <v>-424.79917977019875</v>
      </c>
      <c r="Z267" s="19">
        <f t="shared" si="39"/>
        <v>-9077.6767784855456</v>
      </c>
      <c r="AA267" s="2">
        <f t="shared" si="40"/>
        <v>0</v>
      </c>
    </row>
    <row r="268" spans="15:27">
      <c r="O268" s="10">
        <f t="shared" ca="1" si="41"/>
        <v>3.4995555555555593</v>
      </c>
      <c r="P268" s="10">
        <f t="shared" ca="1" si="42"/>
        <v>725.02222222222736</v>
      </c>
      <c r="Q268" s="19">
        <f t="shared" ca="1" si="45"/>
        <v>10.879021026175296</v>
      </c>
      <c r="R268" s="19">
        <f t="shared" ca="1" si="43"/>
        <v>30.554814754827181</v>
      </c>
      <c r="S268" s="19">
        <f t="shared" ca="1" si="44"/>
        <v>49.374732461199628</v>
      </c>
      <c r="U268" s="10">
        <f t="shared" si="36"/>
        <v>50.800000000000182</v>
      </c>
      <c r="V268" s="10">
        <f t="shared" si="37"/>
        <v>700</v>
      </c>
      <c r="W268" s="19">
        <f t="shared" si="46"/>
        <v>-9.81</v>
      </c>
      <c r="X268" s="19" t="e">
        <f>0.5*$B$25*$B$29^2*EXP(-#REF!*U268/$B$27)</f>
        <v>#REF!</v>
      </c>
      <c r="Y268" s="19">
        <f t="shared" si="38"/>
        <v>-426.76117977019874</v>
      </c>
      <c r="Z268" s="19">
        <f t="shared" si="39"/>
        <v>-9162.8328144395855</v>
      </c>
      <c r="AA268" s="2">
        <f t="shared" si="40"/>
        <v>0</v>
      </c>
    </row>
    <row r="269" spans="15:27">
      <c r="O269" s="10">
        <f t="shared" ca="1" si="41"/>
        <v>3.5133333333333372</v>
      </c>
      <c r="P269" s="10">
        <f t="shared" ca="1" si="42"/>
        <v>724.33333333333849</v>
      </c>
      <c r="Q269" s="19">
        <f t="shared" ca="1" si="45"/>
        <v>10.89869765301412</v>
      </c>
      <c r="R269" s="19">
        <f t="shared" ca="1" si="43"/>
        <v>30.704974589157597</v>
      </c>
      <c r="S269" s="19">
        <f t="shared" ca="1" si="44"/>
        <v>49.796744343347079</v>
      </c>
      <c r="U269" s="10">
        <f t="shared" si="36"/>
        <v>51.000000000000185</v>
      </c>
      <c r="V269" s="10">
        <f t="shared" si="37"/>
        <v>700</v>
      </c>
      <c r="W269" s="19">
        <f t="shared" si="46"/>
        <v>-9.81</v>
      </c>
      <c r="X269" s="19" t="e">
        <f>0.5*$B$25*$B$29^2*EXP(-#REF!*U269/$B$27)</f>
        <v>#REF!</v>
      </c>
      <c r="Y269" s="19">
        <f t="shared" si="38"/>
        <v>-428.72317977019873</v>
      </c>
      <c r="Z269" s="19">
        <f t="shared" si="39"/>
        <v>-9248.381250393626</v>
      </c>
      <c r="AA269" s="2">
        <f t="shared" si="40"/>
        <v>0</v>
      </c>
    </row>
    <row r="270" spans="15:27">
      <c r="O270" s="10">
        <f t="shared" ca="1" si="41"/>
        <v>3.5271111111111151</v>
      </c>
      <c r="P270" s="10">
        <f t="shared" ca="1" si="42"/>
        <v>723.64444444444962</v>
      </c>
      <c r="Q270" s="19">
        <f t="shared" ca="1" si="45"/>
        <v>10.918411743028964</v>
      </c>
      <c r="R270" s="19">
        <f t="shared" ca="1" si="43"/>
        <v>30.85540603983933</v>
      </c>
      <c r="S270" s="19">
        <f t="shared" ca="1" si="44"/>
        <v>50.220826965457945</v>
      </c>
      <c r="U270" s="10">
        <f t="shared" si="36"/>
        <v>51.200000000000188</v>
      </c>
      <c r="V270" s="10">
        <f t="shared" si="37"/>
        <v>700</v>
      </c>
      <c r="W270" s="19">
        <f t="shared" si="46"/>
        <v>-9.81</v>
      </c>
      <c r="X270" s="19" t="e">
        <f>0.5*$B$25*$B$29^2*EXP(-#REF!*U270/$B$27)</f>
        <v>#REF!</v>
      </c>
      <c r="Y270" s="19">
        <f t="shared" si="38"/>
        <v>-430.68517977019872</v>
      </c>
      <c r="Z270" s="19">
        <f t="shared" si="39"/>
        <v>-9334.3220863476654</v>
      </c>
      <c r="AA270" s="2">
        <f t="shared" si="40"/>
        <v>0</v>
      </c>
    </row>
    <row r="271" spans="15:27">
      <c r="O271" s="10">
        <f t="shared" ca="1" si="41"/>
        <v>3.540888888888893</v>
      </c>
      <c r="P271" s="10">
        <f t="shared" ca="1" si="42"/>
        <v>722.95555555556075</v>
      </c>
      <c r="Q271" s="19">
        <f t="shared" ca="1" si="45"/>
        <v>10.938163403313409</v>
      </c>
      <c r="R271" s="19">
        <f t="shared" ca="1" si="43"/>
        <v>31.006109624507204</v>
      </c>
      <c r="S271" s="19">
        <f t="shared" ca="1" si="44"/>
        <v>50.646984073367889</v>
      </c>
      <c r="U271" s="10">
        <f t="shared" ref="U271:U334" si="47">U270+$V$10</f>
        <v>51.40000000000019</v>
      </c>
      <c r="V271" s="10">
        <f t="shared" ref="V271:V334" si="48">IF(V270&lt;=$B$35+$B$23*$V$10,$B$35,V270-$B$23*$V$10)</f>
        <v>700</v>
      </c>
      <c r="W271" s="19">
        <f t="shared" si="46"/>
        <v>-9.81</v>
      </c>
      <c r="X271" s="19" t="e">
        <f>0.5*$B$25*$B$29^2*EXP(-#REF!*U271/$B$27)</f>
        <v>#REF!</v>
      </c>
      <c r="Y271" s="19">
        <f t="shared" ref="Y271:Y334" si="49">Y270+W271*$V$10</f>
        <v>-432.6471797701987</v>
      </c>
      <c r="Z271" s="19">
        <f t="shared" ref="Z271:Z334" si="50">Z270+Y270*$V$10+W271*$V$10^2/2</f>
        <v>-9420.6553223017054</v>
      </c>
      <c r="AA271" s="2">
        <f t="shared" ref="AA271:AA334" si="51">IF(Z271&lt;0,IF(Z270&gt;=0,1,0),0)</f>
        <v>0</v>
      </c>
    </row>
    <row r="272" spans="15:27">
      <c r="O272" s="10">
        <f t="shared" ref="O272:O335" ca="1" si="52">O271+$P$10</f>
        <v>3.5546666666666709</v>
      </c>
      <c r="P272" s="10">
        <f t="shared" ref="P272:P335" ca="1" si="53">IF(P271&lt;=$B$35+$B$23*$P$10,$B$35,P271-$B$23*$P$10)</f>
        <v>722.26666666667188</v>
      </c>
      <c r="Q272" s="19">
        <f t="shared" ca="1" si="45"/>
        <v>10.957952741369612</v>
      </c>
      <c r="R272" s="19">
        <f t="shared" ref="R272:R335" ca="1" si="54">R271+Q272*$P$10</f>
        <v>31.157085862277185</v>
      </c>
      <c r="S272" s="19">
        <f t="shared" ref="S272:S335" ca="1" si="55">S271+R271*$P$10+Q272*$P$10^2/2</f>
        <v>51.07521942005463</v>
      </c>
      <c r="U272" s="10">
        <f t="shared" si="47"/>
        <v>51.600000000000193</v>
      </c>
      <c r="V272" s="10">
        <f t="shared" si="48"/>
        <v>700</v>
      </c>
      <c r="W272" s="19">
        <f t="shared" si="46"/>
        <v>-9.81</v>
      </c>
      <c r="X272" s="19" t="e">
        <f>0.5*$B$25*$B$29^2*EXP(-#REF!*U272/$B$27)</f>
        <v>#REF!</v>
      </c>
      <c r="Y272" s="19">
        <f t="shared" si="49"/>
        <v>-434.60917977019869</v>
      </c>
      <c r="Z272" s="19">
        <f t="shared" si="50"/>
        <v>-9507.380958255746</v>
      </c>
      <c r="AA272" s="2">
        <f t="shared" si="51"/>
        <v>0</v>
      </c>
    </row>
    <row r="273" spans="15:27">
      <c r="O273" s="10">
        <f t="shared" ca="1" si="52"/>
        <v>3.5684444444444487</v>
      </c>
      <c r="P273" s="10">
        <f t="shared" ca="1" si="53"/>
        <v>721.57777777778301</v>
      </c>
      <c r="Q273" s="19">
        <f t="shared" ca="1" si="45"/>
        <v>10.977779865110255</v>
      </c>
      <c r="R273" s="19">
        <f t="shared" ca="1" si="54"/>
        <v>31.308335273752036</v>
      </c>
      <c r="S273" s="19">
        <f t="shared" ca="1" si="55"/>
        <v>51.505536765658384</v>
      </c>
      <c r="U273" s="10">
        <f t="shared" si="47"/>
        <v>51.800000000000196</v>
      </c>
      <c r="V273" s="10">
        <f t="shared" si="48"/>
        <v>700</v>
      </c>
      <c r="W273" s="19">
        <f t="shared" si="46"/>
        <v>-9.81</v>
      </c>
      <c r="X273" s="19" t="e">
        <f>0.5*$B$25*$B$29^2*EXP(-#REF!*U273/$B$27)</f>
        <v>#REF!</v>
      </c>
      <c r="Y273" s="19">
        <f t="shared" si="49"/>
        <v>-436.57117977019868</v>
      </c>
      <c r="Z273" s="19">
        <f t="shared" si="50"/>
        <v>-9594.4989942097855</v>
      </c>
      <c r="AA273" s="2">
        <f t="shared" si="51"/>
        <v>0</v>
      </c>
    </row>
    <row r="274" spans="15:27">
      <c r="O274" s="10">
        <f t="shared" ca="1" si="52"/>
        <v>3.5822222222222266</v>
      </c>
      <c r="P274" s="10">
        <f t="shared" ca="1" si="53"/>
        <v>720.88888888889414</v>
      </c>
      <c r="Q274" s="19">
        <f t="shared" ca="1" si="45"/>
        <v>10.997644882860515</v>
      </c>
      <c r="R274" s="19">
        <f t="shared" ca="1" si="54"/>
        <v>31.459858381027004</v>
      </c>
      <c r="S274" s="19">
        <f t="shared" ca="1" si="55"/>
        <v>51.937939877502416</v>
      </c>
      <c r="U274" s="10">
        <f t="shared" si="47"/>
        <v>52.000000000000199</v>
      </c>
      <c r="V274" s="10">
        <f t="shared" si="48"/>
        <v>700</v>
      </c>
      <c r="W274" s="19">
        <f t="shared" si="46"/>
        <v>-9.81</v>
      </c>
      <c r="X274" s="19" t="e">
        <f>0.5*$B$25*$B$29^2*EXP(-#REF!*U274/$B$27)</f>
        <v>#REF!</v>
      </c>
      <c r="Y274" s="19">
        <f t="shared" si="49"/>
        <v>-438.53317977019867</v>
      </c>
      <c r="Z274" s="19">
        <f t="shared" si="50"/>
        <v>-9682.0094301638255</v>
      </c>
      <c r="AA274" s="2">
        <f t="shared" si="51"/>
        <v>0</v>
      </c>
    </row>
    <row r="275" spans="15:27">
      <c r="O275" s="10">
        <f t="shared" ca="1" si="52"/>
        <v>3.5960000000000045</v>
      </c>
      <c r="P275" s="10">
        <f t="shared" ca="1" si="53"/>
        <v>720.20000000000528</v>
      </c>
      <c r="Q275" s="19">
        <f t="shared" ca="1" si="45"/>
        <v>11.017547903360024</v>
      </c>
      <c r="R275" s="19">
        <f t="shared" ca="1" si="54"/>
        <v>31.611655707695519</v>
      </c>
      <c r="S275" s="19">
        <f t="shared" ca="1" si="55"/>
        <v>52.372432530113613</v>
      </c>
      <c r="U275" s="10">
        <f t="shared" si="47"/>
        <v>52.200000000000202</v>
      </c>
      <c r="V275" s="10">
        <f t="shared" si="48"/>
        <v>700</v>
      </c>
      <c r="W275" s="19">
        <f t="shared" si="46"/>
        <v>-9.81</v>
      </c>
      <c r="X275" s="19" t="e">
        <f>0.5*$B$25*$B$29^2*EXP(-#REF!*U275/$B$27)</f>
        <v>#REF!</v>
      </c>
      <c r="Y275" s="19">
        <f t="shared" si="49"/>
        <v>-440.49517977019866</v>
      </c>
      <c r="Z275" s="19">
        <f t="shared" si="50"/>
        <v>-9769.9122661178662</v>
      </c>
      <c r="AA275" s="2">
        <f t="shared" si="51"/>
        <v>0</v>
      </c>
    </row>
    <row r="276" spans="15:27">
      <c r="O276" s="10">
        <f t="shared" ca="1" si="52"/>
        <v>3.6097777777777824</v>
      </c>
      <c r="P276" s="10">
        <f t="shared" ca="1" si="53"/>
        <v>719.51111111111641</v>
      </c>
      <c r="Q276" s="19">
        <f t="shared" ca="1" si="45"/>
        <v>11.037489035764873</v>
      </c>
      <c r="R276" s="19">
        <f t="shared" ca="1" si="54"/>
        <v>31.763727778854946</v>
      </c>
      <c r="S276" s="19">
        <f t="shared" ca="1" si="55"/>
        <v>52.809018505243188</v>
      </c>
      <c r="U276" s="10">
        <f t="shared" si="47"/>
        <v>52.400000000000205</v>
      </c>
      <c r="V276" s="10">
        <f t="shared" si="48"/>
        <v>700</v>
      </c>
      <c r="W276" s="19">
        <f t="shared" si="46"/>
        <v>-9.81</v>
      </c>
      <c r="X276" s="19" t="e">
        <f>0.5*$B$25*$B$29^2*EXP(-#REF!*U276/$B$27)</f>
        <v>#REF!</v>
      </c>
      <c r="Y276" s="19">
        <f t="shared" si="49"/>
        <v>-442.45717977019865</v>
      </c>
      <c r="Z276" s="19">
        <f t="shared" si="50"/>
        <v>-9858.2075020719058</v>
      </c>
      <c r="AA276" s="2">
        <f t="shared" si="51"/>
        <v>0</v>
      </c>
    </row>
    <row r="277" spans="15:27">
      <c r="O277" s="10">
        <f t="shared" ca="1" si="52"/>
        <v>3.6235555555555603</v>
      </c>
      <c r="P277" s="10">
        <f t="shared" ca="1" si="53"/>
        <v>718.82222222222754</v>
      </c>
      <c r="Q277" s="19">
        <f t="shared" ca="1" si="45"/>
        <v>11.05746838964958</v>
      </c>
      <c r="R277" s="19">
        <f t="shared" ca="1" si="54"/>
        <v>31.916075121112339</v>
      </c>
      <c r="S277" s="19">
        <f t="shared" ca="1" si="55"/>
        <v>53.247701591887406</v>
      </c>
      <c r="U277" s="10">
        <f t="shared" si="47"/>
        <v>52.600000000000207</v>
      </c>
      <c r="V277" s="10">
        <f t="shared" si="48"/>
        <v>700</v>
      </c>
      <c r="W277" s="19">
        <f t="shared" si="46"/>
        <v>-9.81</v>
      </c>
      <c r="X277" s="19" t="e">
        <f>0.5*$B$25*$B$29^2*EXP(-#REF!*U277/$B$27)</f>
        <v>#REF!</v>
      </c>
      <c r="Y277" s="19">
        <f t="shared" si="49"/>
        <v>-444.41917977019864</v>
      </c>
      <c r="Z277" s="19">
        <f t="shared" si="50"/>
        <v>-9946.8951380259459</v>
      </c>
      <c r="AA277" s="2">
        <f t="shared" si="51"/>
        <v>0</v>
      </c>
    </row>
    <row r="278" spans="15:27">
      <c r="O278" s="10">
        <f t="shared" ca="1" si="52"/>
        <v>3.6373333333333382</v>
      </c>
      <c r="P278" s="10">
        <f t="shared" ca="1" si="53"/>
        <v>718.13333333333867</v>
      </c>
      <c r="Q278" s="19">
        <f t="shared" ca="1" si="45"/>
        <v>11.077486075009128</v>
      </c>
      <c r="R278" s="19">
        <f t="shared" ca="1" si="54"/>
        <v>32.068698262590246</v>
      </c>
      <c r="S278" s="19">
        <f t="shared" ca="1" si="55"/>
        <v>53.688485586308467</v>
      </c>
      <c r="U278" s="10">
        <f t="shared" si="47"/>
        <v>52.80000000000021</v>
      </c>
      <c r="V278" s="10">
        <f t="shared" si="48"/>
        <v>700</v>
      </c>
      <c r="W278" s="19">
        <f t="shared" si="46"/>
        <v>-9.81</v>
      </c>
      <c r="X278" s="19" t="e">
        <f>0.5*$B$25*$B$29^2*EXP(-#REF!*U278/$B$27)</f>
        <v>#REF!</v>
      </c>
      <c r="Y278" s="19">
        <f t="shared" si="49"/>
        <v>-446.38117977019863</v>
      </c>
      <c r="Z278" s="19">
        <f t="shared" si="50"/>
        <v>-10035.975173979987</v>
      </c>
      <c r="AA278" s="2">
        <f t="shared" si="51"/>
        <v>0</v>
      </c>
    </row>
    <row r="279" spans="15:27">
      <c r="O279" s="10">
        <f t="shared" ca="1" si="52"/>
        <v>3.6511111111111161</v>
      </c>
      <c r="P279" s="10">
        <f t="shared" ca="1" si="53"/>
        <v>717.4444444444498</v>
      </c>
      <c r="Q279" s="19">
        <f t="shared" ca="1" si="45"/>
        <v>11.097542202260955</v>
      </c>
      <c r="R279" s="19">
        <f t="shared" ca="1" si="54"/>
        <v>32.221597732932509</v>
      </c>
      <c r="S279" s="19">
        <f t="shared" ca="1" si="55"/>
        <v>54.131374292055398</v>
      </c>
      <c r="U279" s="10">
        <f t="shared" si="47"/>
        <v>53.000000000000213</v>
      </c>
      <c r="V279" s="10">
        <f t="shared" si="48"/>
        <v>700</v>
      </c>
      <c r="W279" s="19">
        <f t="shared" si="46"/>
        <v>-9.81</v>
      </c>
      <c r="X279" s="19" t="e">
        <f>0.5*$B$25*$B$29^2*EXP(-#REF!*U279/$B$27)</f>
        <v>#REF!</v>
      </c>
      <c r="Y279" s="19">
        <f t="shared" si="49"/>
        <v>-448.34317977019862</v>
      </c>
      <c r="Z279" s="19">
        <f t="shared" si="50"/>
        <v>-10125.447609934026</v>
      </c>
      <c r="AA279" s="2">
        <f t="shared" si="51"/>
        <v>0</v>
      </c>
    </row>
    <row r="280" spans="15:27">
      <c r="O280" s="10">
        <f t="shared" ca="1" si="52"/>
        <v>3.664888888888894</v>
      </c>
      <c r="P280" s="10">
        <f t="shared" ca="1" si="53"/>
        <v>716.75555555556093</v>
      </c>
      <c r="Q280" s="19">
        <f t="shared" ca="1" si="45"/>
        <v>11.117636882247007</v>
      </c>
      <c r="R280" s="19">
        <f t="shared" ca="1" si="54"/>
        <v>32.374774063310134</v>
      </c>
      <c r="S280" s="19">
        <f t="shared" ca="1" si="55"/>
        <v>54.576371519985074</v>
      </c>
      <c r="U280" s="10">
        <f t="shared" si="47"/>
        <v>53.200000000000216</v>
      </c>
      <c r="V280" s="10">
        <f t="shared" si="48"/>
        <v>700</v>
      </c>
      <c r="W280" s="19">
        <f t="shared" si="46"/>
        <v>-9.81</v>
      </c>
      <c r="X280" s="19" t="e">
        <f>0.5*$B$25*$B$29^2*EXP(-#REF!*U280/$B$27)</f>
        <v>#REF!</v>
      </c>
      <c r="Y280" s="19">
        <f t="shared" si="49"/>
        <v>-450.30517977019861</v>
      </c>
      <c r="Z280" s="19">
        <f t="shared" si="50"/>
        <v>-10215.312445888067</v>
      </c>
      <c r="AA280" s="2">
        <f t="shared" si="51"/>
        <v>0</v>
      </c>
    </row>
    <row r="281" spans="15:27">
      <c r="O281" s="10">
        <f t="shared" ca="1" si="52"/>
        <v>3.6786666666666719</v>
      </c>
      <c r="P281" s="10">
        <f t="shared" ca="1" si="53"/>
        <v>716.06666666667206</v>
      </c>
      <c r="Q281" s="19">
        <f t="shared" ca="1" si="45"/>
        <v>11.137770226235761</v>
      </c>
      <c r="R281" s="19">
        <f t="shared" ca="1" si="54"/>
        <v>32.528227786427159</v>
      </c>
      <c r="S281" s="19">
        <f t="shared" ca="1" si="55"/>
        <v>55.023481088283262</v>
      </c>
      <c r="U281" s="10">
        <f t="shared" si="47"/>
        <v>53.400000000000219</v>
      </c>
      <c r="V281" s="10">
        <f t="shared" si="48"/>
        <v>700</v>
      </c>
      <c r="W281" s="19">
        <f t="shared" si="46"/>
        <v>-9.81</v>
      </c>
      <c r="X281" s="19" t="e">
        <f>0.5*$B$25*$B$29^2*EXP(-#REF!*U281/$B$27)</f>
        <v>#REF!</v>
      </c>
      <c r="Y281" s="19">
        <f t="shared" si="49"/>
        <v>-452.2671797701986</v>
      </c>
      <c r="Z281" s="19">
        <f t="shared" si="50"/>
        <v>-10305.569681842107</v>
      </c>
      <c r="AA281" s="2">
        <f t="shared" si="51"/>
        <v>0</v>
      </c>
    </row>
    <row r="282" spans="15:27">
      <c r="O282" s="10">
        <f t="shared" ca="1" si="52"/>
        <v>3.6924444444444497</v>
      </c>
      <c r="P282" s="10">
        <f t="shared" ca="1" si="53"/>
        <v>715.37777777778319</v>
      </c>
      <c r="Q282" s="19">
        <f t="shared" ca="1" si="45"/>
        <v>11.157942345924296</v>
      </c>
      <c r="R282" s="19">
        <f t="shared" ca="1" si="54"/>
        <v>32.681959436526562</v>
      </c>
      <c r="S282" s="19">
        <f t="shared" ca="1" si="55"/>
        <v>55.472706822485826</v>
      </c>
      <c r="U282" s="10">
        <f t="shared" si="47"/>
        <v>53.600000000000222</v>
      </c>
      <c r="V282" s="10">
        <f t="shared" si="48"/>
        <v>700</v>
      </c>
      <c r="W282" s="19">
        <f t="shared" si="46"/>
        <v>-9.81</v>
      </c>
      <c r="X282" s="19" t="e">
        <f>0.5*$B$25*$B$29^2*EXP(-#REF!*U282/$B$27)</f>
        <v>#REF!</v>
      </c>
      <c r="Y282" s="19">
        <f t="shared" si="49"/>
        <v>-454.22917977019858</v>
      </c>
      <c r="Z282" s="19">
        <f t="shared" si="50"/>
        <v>-10396.219317796147</v>
      </c>
      <c r="AA282" s="2">
        <f t="shared" si="51"/>
        <v>0</v>
      </c>
    </row>
    <row r="283" spans="15:27">
      <c r="O283" s="10">
        <f t="shared" ca="1" si="52"/>
        <v>3.7062222222222276</v>
      </c>
      <c r="P283" s="10">
        <f t="shared" ca="1" si="53"/>
        <v>714.68888888889433</v>
      </c>
      <c r="Q283" s="19">
        <f t="shared" ca="1" si="45"/>
        <v>11.178153353440342</v>
      </c>
      <c r="R283" s="19">
        <f t="shared" ca="1" si="54"/>
        <v>32.835969549396182</v>
      </c>
      <c r="S283" s="19">
        <f t="shared" ca="1" si="55"/>
        <v>55.924052555499955</v>
      </c>
      <c r="U283" s="10">
        <f t="shared" si="47"/>
        <v>53.800000000000225</v>
      </c>
      <c r="V283" s="10">
        <f t="shared" si="48"/>
        <v>700</v>
      </c>
      <c r="W283" s="19">
        <f t="shared" si="46"/>
        <v>-9.81</v>
      </c>
      <c r="X283" s="19" t="e">
        <f>0.5*$B$25*$B$29^2*EXP(-#REF!*U283/$B$27)</f>
        <v>#REF!</v>
      </c>
      <c r="Y283" s="19">
        <f t="shared" si="49"/>
        <v>-456.19117977019857</v>
      </c>
      <c r="Z283" s="19">
        <f t="shared" si="50"/>
        <v>-10487.261353750187</v>
      </c>
      <c r="AA283" s="2">
        <f t="shared" si="51"/>
        <v>0</v>
      </c>
    </row>
    <row r="284" spans="15:27">
      <c r="O284" s="10">
        <f t="shared" ca="1" si="52"/>
        <v>3.7200000000000055</v>
      </c>
      <c r="P284" s="10">
        <f t="shared" ca="1" si="53"/>
        <v>714.00000000000546</v>
      </c>
      <c r="Q284" s="19">
        <f t="shared" ca="1" si="45"/>
        <v>11.198403361344377</v>
      </c>
      <c r="R284" s="19">
        <f t="shared" ca="1" si="54"/>
        <v>32.990258662374707</v>
      </c>
      <c r="S284" s="19">
        <f t="shared" ca="1" si="55"/>
        <v>56.37752212762549</v>
      </c>
      <c r="U284" s="10">
        <f t="shared" si="47"/>
        <v>54.000000000000227</v>
      </c>
      <c r="V284" s="10">
        <f t="shared" si="48"/>
        <v>700</v>
      </c>
      <c r="W284" s="19">
        <f t="shared" si="46"/>
        <v>-9.81</v>
      </c>
      <c r="X284" s="19" t="e">
        <f>0.5*$B$25*$B$29^2*EXP(-#REF!*U284/$B$27)</f>
        <v>#REF!</v>
      </c>
      <c r="Y284" s="19">
        <f t="shared" si="49"/>
        <v>-458.15317977019856</v>
      </c>
      <c r="Z284" s="19">
        <f t="shared" si="50"/>
        <v>-10578.695789704227</v>
      </c>
      <c r="AA284" s="2">
        <f t="shared" si="51"/>
        <v>0</v>
      </c>
    </row>
    <row r="285" spans="15:27">
      <c r="O285" s="10">
        <f t="shared" ca="1" si="52"/>
        <v>3.7337777777777834</v>
      </c>
      <c r="P285" s="10">
        <f t="shared" ca="1" si="53"/>
        <v>713.31111111111659</v>
      </c>
      <c r="Q285" s="19">
        <f t="shared" ca="1" si="45"/>
        <v>11.218692482631697</v>
      </c>
      <c r="R285" s="19">
        <f t="shared" ca="1" si="54"/>
        <v>33.144827314357634</v>
      </c>
      <c r="S285" s="19">
        <f t="shared" ca="1" si="55"/>
        <v>56.833119386576307</v>
      </c>
      <c r="U285" s="10">
        <f t="shared" si="47"/>
        <v>54.20000000000023</v>
      </c>
      <c r="V285" s="10">
        <f t="shared" si="48"/>
        <v>700</v>
      </c>
      <c r="W285" s="19">
        <f t="shared" si="46"/>
        <v>-9.81</v>
      </c>
      <c r="X285" s="19" t="e">
        <f>0.5*$B$25*$B$29^2*EXP(-#REF!*U285/$B$27)</f>
        <v>#REF!</v>
      </c>
      <c r="Y285" s="19">
        <f t="shared" si="49"/>
        <v>-460.11517977019855</v>
      </c>
      <c r="Z285" s="19">
        <f t="shared" si="50"/>
        <v>-10670.522625658266</v>
      </c>
      <c r="AA285" s="2">
        <f t="shared" si="51"/>
        <v>0</v>
      </c>
    </row>
    <row r="286" spans="15:27">
      <c r="O286" s="10">
        <f t="shared" ca="1" si="52"/>
        <v>3.7475555555555613</v>
      </c>
      <c r="P286" s="10">
        <f t="shared" ca="1" si="53"/>
        <v>712.62222222222772</v>
      </c>
      <c r="Q286" s="19">
        <f t="shared" ca="1" si="45"/>
        <v>11.239020830734527</v>
      </c>
      <c r="R286" s="19">
        <f t="shared" ca="1" si="54"/>
        <v>33.299676045803309</v>
      </c>
      <c r="S286" s="19">
        <f t="shared" ca="1" si="55"/>
        <v>57.290848187501858</v>
      </c>
      <c r="U286" s="10">
        <f t="shared" si="47"/>
        <v>54.400000000000233</v>
      </c>
      <c r="V286" s="10">
        <f t="shared" si="48"/>
        <v>700</v>
      </c>
      <c r="W286" s="19">
        <f t="shared" si="46"/>
        <v>-9.81</v>
      </c>
      <c r="X286" s="19" t="e">
        <f>0.5*$B$25*$B$29^2*EXP(-#REF!*U286/$B$27)</f>
        <v>#REF!</v>
      </c>
      <c r="Y286" s="19">
        <f t="shared" si="49"/>
        <v>-462.07717977019854</v>
      </c>
      <c r="Z286" s="19">
        <f t="shared" si="50"/>
        <v>-10762.741861612307</v>
      </c>
      <c r="AA286" s="2">
        <f t="shared" si="51"/>
        <v>0</v>
      </c>
    </row>
    <row r="287" spans="15:27">
      <c r="O287" s="10">
        <f t="shared" ca="1" si="52"/>
        <v>3.7613333333333392</v>
      </c>
      <c r="P287" s="10">
        <f t="shared" ca="1" si="53"/>
        <v>711.93333333333885</v>
      </c>
      <c r="Q287" s="19">
        <f t="shared" ca="1" si="45"/>
        <v>11.259388519524135</v>
      </c>
      <c r="R287" s="19">
        <f t="shared" ca="1" si="54"/>
        <v>33.454805398738976</v>
      </c>
      <c r="S287" s="19">
        <f t="shared" ca="1" si="55"/>
        <v>57.750712393008705</v>
      </c>
      <c r="U287" s="10">
        <f t="shared" si="47"/>
        <v>54.600000000000236</v>
      </c>
      <c r="V287" s="10">
        <f t="shared" si="48"/>
        <v>700</v>
      </c>
      <c r="W287" s="19">
        <f t="shared" si="46"/>
        <v>-9.81</v>
      </c>
      <c r="X287" s="19" t="e">
        <f>0.5*$B$25*$B$29^2*EXP(-#REF!*U287/$B$27)</f>
        <v>#REF!</v>
      </c>
      <c r="Y287" s="19">
        <f t="shared" si="49"/>
        <v>-464.03917977019853</v>
      </c>
      <c r="Z287" s="19">
        <f t="shared" si="50"/>
        <v>-10855.353497566346</v>
      </c>
      <c r="AA287" s="2">
        <f t="shared" si="51"/>
        <v>0</v>
      </c>
    </row>
    <row r="288" spans="15:27">
      <c r="O288" s="10">
        <f t="shared" ca="1" si="52"/>
        <v>3.7751111111111171</v>
      </c>
      <c r="P288" s="10">
        <f t="shared" ca="1" si="53"/>
        <v>711.24444444444998</v>
      </c>
      <c r="Q288" s="19">
        <f t="shared" ca="1" si="45"/>
        <v>11.279795663312965</v>
      </c>
      <c r="R288" s="19">
        <f t="shared" ca="1" si="54"/>
        <v>33.61021591676684</v>
      </c>
      <c r="S288" s="19">
        <f t="shared" ca="1" si="55"/>
        <v>58.212715873182191</v>
      </c>
      <c r="U288" s="10">
        <f t="shared" si="47"/>
        <v>54.800000000000239</v>
      </c>
      <c r="V288" s="10">
        <f t="shared" si="48"/>
        <v>700</v>
      </c>
      <c r="W288" s="19">
        <f t="shared" si="46"/>
        <v>-9.81</v>
      </c>
      <c r="X288" s="19" t="e">
        <f>0.5*$B$25*$B$29^2*EXP(-#REF!*U288/$B$27)</f>
        <v>#REF!</v>
      </c>
      <c r="Y288" s="19">
        <f t="shared" si="49"/>
        <v>-466.00117977019852</v>
      </c>
      <c r="Z288" s="19">
        <f t="shared" si="50"/>
        <v>-10948.357533520386</v>
      </c>
      <c r="AA288" s="2">
        <f t="shared" si="51"/>
        <v>0</v>
      </c>
    </row>
    <row r="289" spans="15:27">
      <c r="O289" s="10">
        <f t="shared" ca="1" si="52"/>
        <v>3.788888888888895</v>
      </c>
      <c r="P289" s="10">
        <f t="shared" ca="1" si="53"/>
        <v>710.55555555556111</v>
      </c>
      <c r="Q289" s="19">
        <f t="shared" ca="1" si="45"/>
        <v>11.300242376856753</v>
      </c>
      <c r="R289" s="19">
        <f t="shared" ca="1" si="54"/>
        <v>33.765908145070199</v>
      </c>
      <c r="S289" s="19">
        <f t="shared" ca="1" si="55"/>
        <v>58.676862505608177</v>
      </c>
      <c r="U289" s="10">
        <f t="shared" si="47"/>
        <v>55.000000000000242</v>
      </c>
      <c r="V289" s="10">
        <f t="shared" si="48"/>
        <v>700</v>
      </c>
      <c r="W289" s="19">
        <f t="shared" si="46"/>
        <v>-9.81</v>
      </c>
      <c r="X289" s="19" t="e">
        <f>0.5*$B$25*$B$29^2*EXP(-#REF!*U289/$B$27)</f>
        <v>#REF!</v>
      </c>
      <c r="Y289" s="19">
        <f t="shared" si="49"/>
        <v>-467.96317977019851</v>
      </c>
      <c r="Z289" s="19">
        <f t="shared" si="50"/>
        <v>-11041.753969474426</v>
      </c>
      <c r="AA289" s="2">
        <f t="shared" si="51"/>
        <v>0</v>
      </c>
    </row>
    <row r="290" spans="15:27">
      <c r="O290" s="10">
        <f t="shared" ca="1" si="52"/>
        <v>3.8026666666666729</v>
      </c>
      <c r="P290" s="10">
        <f t="shared" ca="1" si="53"/>
        <v>709.86666666667224</v>
      </c>
      <c r="Q290" s="19">
        <f t="shared" ca="1" si="45"/>
        <v>11.320728775356708</v>
      </c>
      <c r="R290" s="19">
        <f t="shared" ca="1" si="54"/>
        <v>33.92188263041956</v>
      </c>
      <c r="S290" s="19">
        <f t="shared" ca="1" si="55"/>
        <v>59.143156175394886</v>
      </c>
      <c r="U290" s="10">
        <f t="shared" si="47"/>
        <v>55.200000000000244</v>
      </c>
      <c r="V290" s="10">
        <f t="shared" si="48"/>
        <v>700</v>
      </c>
      <c r="W290" s="19">
        <f t="shared" si="46"/>
        <v>-9.81</v>
      </c>
      <c r="X290" s="19" t="e">
        <f>0.5*$B$25*$B$29^2*EXP(-#REF!*U290/$B$27)</f>
        <v>#REF!</v>
      </c>
      <c r="Y290" s="19">
        <f t="shared" si="49"/>
        <v>-469.9251797701985</v>
      </c>
      <c r="Z290" s="19">
        <f t="shared" si="50"/>
        <v>-11135.542805428466</v>
      </c>
      <c r="AA290" s="2">
        <f t="shared" si="51"/>
        <v>0</v>
      </c>
    </row>
    <row r="291" spans="15:27">
      <c r="O291" s="10">
        <f t="shared" ca="1" si="52"/>
        <v>3.8164444444444507</v>
      </c>
      <c r="P291" s="10">
        <f t="shared" ca="1" si="53"/>
        <v>709.17777777778338</v>
      </c>
      <c r="Q291" s="19">
        <f t="shared" ca="1" si="45"/>
        <v>11.34125497446165</v>
      </c>
      <c r="R291" s="19">
        <f t="shared" ca="1" si="54"/>
        <v>34.07813992117881</v>
      </c>
      <c r="S291" s="19">
        <f t="shared" ca="1" si="55"/>
        <v>59.611600775194788</v>
      </c>
      <c r="U291" s="10">
        <f t="shared" si="47"/>
        <v>55.400000000000247</v>
      </c>
      <c r="V291" s="10">
        <f t="shared" si="48"/>
        <v>700</v>
      </c>
      <c r="W291" s="19">
        <f t="shared" si="46"/>
        <v>-9.81</v>
      </c>
      <c r="X291" s="19" t="e">
        <f>0.5*$B$25*$B$29^2*EXP(-#REF!*U291/$B$27)</f>
        <v>#REF!</v>
      </c>
      <c r="Y291" s="19">
        <f t="shared" si="49"/>
        <v>-471.88717977019849</v>
      </c>
      <c r="Z291" s="19">
        <f t="shared" si="50"/>
        <v>-11229.724041382506</v>
      </c>
      <c r="AA291" s="2">
        <f t="shared" si="51"/>
        <v>0</v>
      </c>
    </row>
    <row r="292" spans="15:27">
      <c r="O292" s="10">
        <f t="shared" ca="1" si="52"/>
        <v>3.8302222222222286</v>
      </c>
      <c r="P292" s="10">
        <f t="shared" ca="1" si="53"/>
        <v>708.48888888889451</v>
      </c>
      <c r="Q292" s="19">
        <f t="shared" ca="1" si="45"/>
        <v>11.361821090270203</v>
      </c>
      <c r="R292" s="19">
        <f t="shared" ca="1" si="54"/>
        <v>34.234680567311422</v>
      </c>
      <c r="S292" s="19">
        <f t="shared" ca="1" si="55"/>
        <v>60.082200205226606</v>
      </c>
      <c r="U292" s="10">
        <f t="shared" si="47"/>
        <v>55.60000000000025</v>
      </c>
      <c r="V292" s="10">
        <f t="shared" si="48"/>
        <v>700</v>
      </c>
      <c r="W292" s="19">
        <f t="shared" si="46"/>
        <v>-9.81</v>
      </c>
      <c r="X292" s="19" t="e">
        <f>0.5*$B$25*$B$29^2*EXP(-#REF!*U292/$B$27)</f>
        <v>#REF!</v>
      </c>
      <c r="Y292" s="19">
        <f t="shared" si="49"/>
        <v>-473.84917977019848</v>
      </c>
      <c r="Z292" s="19">
        <f t="shared" si="50"/>
        <v>-11324.297677336546</v>
      </c>
      <c r="AA292" s="2">
        <f t="shared" si="51"/>
        <v>0</v>
      </c>
    </row>
    <row r="293" spans="15:27">
      <c r="O293" s="10">
        <f t="shared" ca="1" si="52"/>
        <v>3.8440000000000065</v>
      </c>
      <c r="P293" s="10">
        <f t="shared" ca="1" si="53"/>
        <v>707.80000000000564</v>
      </c>
      <c r="Q293" s="19">
        <f t="shared" ca="1" si="45"/>
        <v>11.382427239332975</v>
      </c>
      <c r="R293" s="19">
        <f t="shared" ca="1" si="54"/>
        <v>34.391505120386675</v>
      </c>
      <c r="S293" s="19">
        <f t="shared" ca="1" si="55"/>
        <v>60.554958373297417</v>
      </c>
      <c r="U293" s="10">
        <f t="shared" si="47"/>
        <v>55.800000000000253</v>
      </c>
      <c r="V293" s="10">
        <f t="shared" si="48"/>
        <v>700</v>
      </c>
      <c r="W293" s="19">
        <f t="shared" si="46"/>
        <v>-9.81</v>
      </c>
      <c r="X293" s="19" t="e">
        <f>0.5*$B$25*$B$29^2*EXP(-#REF!*U293/$B$27)</f>
        <v>#REF!</v>
      </c>
      <c r="Y293" s="19">
        <f t="shared" si="49"/>
        <v>-475.81117977019846</v>
      </c>
      <c r="Z293" s="19">
        <f t="shared" si="50"/>
        <v>-11419.263713290586</v>
      </c>
      <c r="AA293" s="2">
        <f t="shared" si="51"/>
        <v>0</v>
      </c>
    </row>
    <row r="294" spans="15:27">
      <c r="O294" s="10">
        <f t="shared" ca="1" si="52"/>
        <v>3.8577777777777844</v>
      </c>
      <c r="P294" s="10">
        <f t="shared" ca="1" si="53"/>
        <v>707.11111111111677</v>
      </c>
      <c r="Q294" s="19">
        <f t="shared" ca="1" si="45"/>
        <v>11.403073538654764</v>
      </c>
      <c r="R294" s="19">
        <f t="shared" ca="1" si="54"/>
        <v>34.548614133585922</v>
      </c>
      <c r="S294" s="19">
        <f t="shared" ca="1" si="55"/>
        <v>61.029879194824787</v>
      </c>
      <c r="U294" s="10">
        <f t="shared" si="47"/>
        <v>56.000000000000256</v>
      </c>
      <c r="V294" s="10">
        <f t="shared" si="48"/>
        <v>700</v>
      </c>
      <c r="W294" s="19">
        <f t="shared" si="46"/>
        <v>-9.81</v>
      </c>
      <c r="X294" s="19" t="e">
        <f>0.5*$B$25*$B$29^2*EXP(-#REF!*U294/$B$27)</f>
        <v>#REF!</v>
      </c>
      <c r="Y294" s="19">
        <f t="shared" si="49"/>
        <v>-477.77317977019845</v>
      </c>
      <c r="Z294" s="19">
        <f t="shared" si="50"/>
        <v>-11514.622149244626</v>
      </c>
      <c r="AA294" s="2">
        <f t="shared" si="51"/>
        <v>0</v>
      </c>
    </row>
    <row r="295" spans="15:27">
      <c r="O295" s="10">
        <f t="shared" ca="1" si="52"/>
        <v>3.8715555555555623</v>
      </c>
      <c r="P295" s="10">
        <f t="shared" ca="1" si="53"/>
        <v>706.4222222222279</v>
      </c>
      <c r="Q295" s="19">
        <f t="shared" ca="1" si="45"/>
        <v>11.423760105696767</v>
      </c>
      <c r="R295" s="19">
        <f t="shared" ca="1" si="54"/>
        <v>34.706008161708851</v>
      </c>
      <c r="S295" s="19">
        <f t="shared" ca="1" si="55"/>
        <v>61.506966592859037</v>
      </c>
      <c r="U295" s="10">
        <f t="shared" si="47"/>
        <v>56.200000000000259</v>
      </c>
      <c r="V295" s="10">
        <f t="shared" si="48"/>
        <v>700</v>
      </c>
      <c r="W295" s="19">
        <f t="shared" si="46"/>
        <v>-9.81</v>
      </c>
      <c r="X295" s="19" t="e">
        <f>0.5*$B$25*$B$29^2*EXP(-#REF!*U295/$B$27)</f>
        <v>#REF!</v>
      </c>
      <c r="Y295" s="19">
        <f t="shared" si="49"/>
        <v>-479.73517977019844</v>
      </c>
      <c r="Z295" s="19">
        <f t="shared" si="50"/>
        <v>-11610.372985198666</v>
      </c>
      <c r="AA295" s="2">
        <f t="shared" si="51"/>
        <v>0</v>
      </c>
    </row>
    <row r="296" spans="15:27">
      <c r="O296" s="10">
        <f t="shared" ca="1" si="52"/>
        <v>3.8853333333333402</v>
      </c>
      <c r="P296" s="10">
        <f t="shared" ca="1" si="53"/>
        <v>705.73333333333903</v>
      </c>
      <c r="Q296" s="19">
        <f t="shared" ca="1" si="45"/>
        <v>11.444487058378821</v>
      </c>
      <c r="R296" s="19">
        <f t="shared" ca="1" si="54"/>
        <v>34.863687761179847</v>
      </c>
      <c r="S296" s="19">
        <f t="shared" ca="1" si="55"/>
        <v>61.986224498105599</v>
      </c>
      <c r="U296" s="10">
        <f t="shared" si="47"/>
        <v>56.400000000000261</v>
      </c>
      <c r="V296" s="10">
        <f t="shared" si="48"/>
        <v>700</v>
      </c>
      <c r="W296" s="19">
        <f t="shared" si="46"/>
        <v>-9.81</v>
      </c>
      <c r="X296" s="19" t="e">
        <f>0.5*$B$25*$B$29^2*EXP(-#REF!*U296/$B$27)</f>
        <v>#REF!</v>
      </c>
      <c r="Y296" s="19">
        <f t="shared" si="49"/>
        <v>-481.69717977019843</v>
      </c>
      <c r="Z296" s="19">
        <f t="shared" si="50"/>
        <v>-11706.516221152706</v>
      </c>
      <c r="AA296" s="2">
        <f t="shared" si="51"/>
        <v>0</v>
      </c>
    </row>
    <row r="297" spans="15:27">
      <c r="O297" s="10">
        <f t="shared" ca="1" si="52"/>
        <v>3.8991111111111181</v>
      </c>
      <c r="P297" s="10">
        <f t="shared" ca="1" si="53"/>
        <v>705.04444444445016</v>
      </c>
      <c r="Q297" s="19">
        <f t="shared" ca="1" si="45"/>
        <v>11.46525451508162</v>
      </c>
      <c r="R297" s="19">
        <f t="shared" ca="1" si="54"/>
        <v>35.021653490054305</v>
      </c>
      <c r="S297" s="19">
        <f t="shared" ca="1" si="55"/>
        <v>62.467656848947435</v>
      </c>
      <c r="U297" s="10">
        <f t="shared" si="47"/>
        <v>56.600000000000264</v>
      </c>
      <c r="V297" s="10">
        <f t="shared" si="48"/>
        <v>700</v>
      </c>
      <c r="W297" s="19">
        <f t="shared" si="46"/>
        <v>-9.81</v>
      </c>
      <c r="X297" s="19" t="e">
        <f>0.5*$B$25*$B$29^2*EXP(-#REF!*U297/$B$27)</f>
        <v>#REF!</v>
      </c>
      <c r="Y297" s="19">
        <f t="shared" si="49"/>
        <v>-483.65917977019842</v>
      </c>
      <c r="Z297" s="19">
        <f t="shared" si="50"/>
        <v>-11803.051857106746</v>
      </c>
      <c r="AA297" s="2">
        <f t="shared" si="51"/>
        <v>0</v>
      </c>
    </row>
    <row r="298" spans="15:27">
      <c r="O298" s="10">
        <f t="shared" ca="1" si="52"/>
        <v>3.912888888888896</v>
      </c>
      <c r="P298" s="10">
        <f t="shared" ca="1" si="53"/>
        <v>704.3555555555613</v>
      </c>
      <c r="Q298" s="19">
        <f t="shared" ref="Q298:Q361" ca="1" si="56">IF(P298&gt;$B$35,$B$34/P298-$B$31,-$B$31)</f>
        <v>11.486062594648994</v>
      </c>
      <c r="R298" s="19">
        <f t="shared" ca="1" si="54"/>
        <v>35.179905908025027</v>
      </c>
      <c r="S298" s="19">
        <f t="shared" ca="1" si="55"/>
        <v>62.951267591467534</v>
      </c>
      <c r="U298" s="10">
        <f t="shared" si="47"/>
        <v>56.800000000000267</v>
      </c>
      <c r="V298" s="10">
        <f t="shared" si="48"/>
        <v>700</v>
      </c>
      <c r="W298" s="19">
        <f t="shared" ref="W298:W361" si="57">IF(V298&gt;$B$35,$B$34/V298-$B$31,-$B$31)</f>
        <v>-9.81</v>
      </c>
      <c r="X298" s="19" t="e">
        <f>0.5*$B$25*$B$29^2*EXP(-#REF!*U298/$B$27)</f>
        <v>#REF!</v>
      </c>
      <c r="Y298" s="19">
        <f t="shared" si="49"/>
        <v>-485.62117977019841</v>
      </c>
      <c r="Z298" s="19">
        <f t="shared" si="50"/>
        <v>-11899.979893060787</v>
      </c>
      <c r="AA298" s="2">
        <f t="shared" si="51"/>
        <v>0</v>
      </c>
    </row>
    <row r="299" spans="15:27">
      <c r="O299" s="10">
        <f t="shared" ca="1" si="52"/>
        <v>3.9266666666666739</v>
      </c>
      <c r="P299" s="10">
        <f t="shared" ca="1" si="53"/>
        <v>703.66666666667243</v>
      </c>
      <c r="Q299" s="19">
        <f t="shared" ca="1" si="56"/>
        <v>11.506911416390162</v>
      </c>
      <c r="R299" s="19">
        <f t="shared" ca="1" si="54"/>
        <v>35.338445576428626</v>
      </c>
      <c r="S299" s="19">
        <f t="shared" ca="1" si="55"/>
        <v>63.43706067947155</v>
      </c>
      <c r="U299" s="10">
        <f t="shared" si="47"/>
        <v>57.00000000000027</v>
      </c>
      <c r="V299" s="10">
        <f t="shared" si="48"/>
        <v>700</v>
      </c>
      <c r="W299" s="19">
        <f t="shared" si="57"/>
        <v>-9.81</v>
      </c>
      <c r="X299" s="19" t="e">
        <f>0.5*$B$25*$B$29^2*EXP(-#REF!*U299/$B$27)</f>
        <v>#REF!</v>
      </c>
      <c r="Y299" s="19">
        <f t="shared" si="49"/>
        <v>-487.5831797701984</v>
      </c>
      <c r="Z299" s="19">
        <f t="shared" si="50"/>
        <v>-11997.300329014826</v>
      </c>
      <c r="AA299" s="2">
        <f t="shared" si="51"/>
        <v>0</v>
      </c>
    </row>
    <row r="300" spans="15:27">
      <c r="O300" s="10">
        <f t="shared" ca="1" si="52"/>
        <v>3.9404444444444517</v>
      </c>
      <c r="P300" s="10">
        <f t="shared" ca="1" si="53"/>
        <v>702.97777777778356</v>
      </c>
      <c r="Q300" s="19">
        <f t="shared" ca="1" si="56"/>
        <v>11.527801100082014</v>
      </c>
      <c r="R300" s="19">
        <f t="shared" ca="1" si="54"/>
        <v>35.497273058251977</v>
      </c>
      <c r="S300" s="19">
        <f t="shared" ca="1" si="55"/>
        <v>63.925040074510463</v>
      </c>
      <c r="U300" s="10">
        <f t="shared" si="47"/>
        <v>57.200000000000273</v>
      </c>
      <c r="V300" s="10">
        <f t="shared" si="48"/>
        <v>700</v>
      </c>
      <c r="W300" s="19">
        <f t="shared" si="57"/>
        <v>-9.81</v>
      </c>
      <c r="X300" s="19" t="e">
        <f>0.5*$B$25*$B$29^2*EXP(-#REF!*U300/$B$27)</f>
        <v>#REF!</v>
      </c>
      <c r="Y300" s="19">
        <f t="shared" si="49"/>
        <v>-489.54517977019839</v>
      </c>
      <c r="Z300" s="19">
        <f t="shared" si="50"/>
        <v>-12095.013164968866</v>
      </c>
      <c r="AA300" s="2">
        <f t="shared" si="51"/>
        <v>0</v>
      </c>
    </row>
    <row r="301" spans="15:27">
      <c r="O301" s="10">
        <f t="shared" ca="1" si="52"/>
        <v>3.9542222222222296</v>
      </c>
      <c r="P301" s="10">
        <f t="shared" ca="1" si="53"/>
        <v>702.28888888889469</v>
      </c>
      <c r="Q301" s="19">
        <f t="shared" ca="1" si="56"/>
        <v>11.548731765971409</v>
      </c>
      <c r="R301" s="19">
        <f t="shared" ca="1" si="54"/>
        <v>35.656388918138695</v>
      </c>
      <c r="S301" s="19">
        <f t="shared" ca="1" si="55"/>
        <v>64.415209745903368</v>
      </c>
      <c r="U301" s="10">
        <f t="shared" si="47"/>
        <v>57.400000000000276</v>
      </c>
      <c r="V301" s="10">
        <f t="shared" si="48"/>
        <v>700</v>
      </c>
      <c r="W301" s="19">
        <f t="shared" si="57"/>
        <v>-9.81</v>
      </c>
      <c r="X301" s="19" t="e">
        <f>0.5*$B$25*$B$29^2*EXP(-#REF!*U301/$B$27)</f>
        <v>#REF!</v>
      </c>
      <c r="Y301" s="19">
        <f t="shared" si="49"/>
        <v>-491.50717977019838</v>
      </c>
      <c r="Z301" s="19">
        <f t="shared" si="50"/>
        <v>-12193.118400922907</v>
      </c>
      <c r="AA301" s="2">
        <f t="shared" si="51"/>
        <v>0</v>
      </c>
    </row>
    <row r="302" spans="15:27">
      <c r="O302" s="10">
        <f t="shared" ca="1" si="52"/>
        <v>3.9680000000000075</v>
      </c>
      <c r="P302" s="10">
        <f t="shared" ca="1" si="53"/>
        <v>701.60000000000582</v>
      </c>
      <c r="Q302" s="19">
        <f t="shared" ca="1" si="56"/>
        <v>11.569703534777473</v>
      </c>
      <c r="R302" s="19">
        <f t="shared" ca="1" si="54"/>
        <v>35.815793722395632</v>
      </c>
      <c r="S302" s="19">
        <f t="shared" ca="1" si="55"/>
        <v>64.907573670760385</v>
      </c>
      <c r="U302" s="10">
        <f t="shared" si="47"/>
        <v>57.600000000000279</v>
      </c>
      <c r="V302" s="10">
        <f t="shared" si="48"/>
        <v>700</v>
      </c>
      <c r="W302" s="19">
        <f t="shared" si="57"/>
        <v>-9.81</v>
      </c>
      <c r="X302" s="19" t="e">
        <f>0.5*$B$25*$B$29^2*EXP(-#REF!*U302/$B$27)</f>
        <v>#REF!</v>
      </c>
      <c r="Y302" s="19">
        <f t="shared" si="49"/>
        <v>-493.46917977019837</v>
      </c>
      <c r="Z302" s="19">
        <f t="shared" si="50"/>
        <v>-12291.616036876947</v>
      </c>
      <c r="AA302" s="2">
        <f t="shared" si="51"/>
        <v>0</v>
      </c>
    </row>
    <row r="303" spans="15:27">
      <c r="O303" s="10">
        <f t="shared" ca="1" si="52"/>
        <v>3.9817777777777854</v>
      </c>
      <c r="P303" s="10">
        <f t="shared" ca="1" si="53"/>
        <v>700.91111111111695</v>
      </c>
      <c r="Q303" s="19">
        <f t="shared" ca="1" si="56"/>
        <v>11.590716527693933</v>
      </c>
      <c r="R303" s="19">
        <f t="shared" ca="1" si="54"/>
        <v>35.975488038999416</v>
      </c>
      <c r="S303" s="19">
        <f t="shared" ca="1" si="55"/>
        <v>65.402135834005549</v>
      </c>
      <c r="U303" s="10">
        <f t="shared" si="47"/>
        <v>57.800000000000281</v>
      </c>
      <c r="V303" s="10">
        <f t="shared" si="48"/>
        <v>700</v>
      </c>
      <c r="W303" s="19">
        <f t="shared" si="57"/>
        <v>-9.81</v>
      </c>
      <c r="X303" s="19" t="e">
        <f>0.5*$B$25*$B$29^2*EXP(-#REF!*U303/$B$27)</f>
        <v>#REF!</v>
      </c>
      <c r="Y303" s="19">
        <f t="shared" si="49"/>
        <v>-495.43117977019836</v>
      </c>
      <c r="Z303" s="19">
        <f t="shared" si="50"/>
        <v>-12390.506072830987</v>
      </c>
      <c r="AA303" s="2">
        <f t="shared" si="51"/>
        <v>0</v>
      </c>
    </row>
    <row r="304" spans="15:27">
      <c r="O304" s="10">
        <f t="shared" ca="1" si="52"/>
        <v>3.9955555555555633</v>
      </c>
      <c r="P304" s="10">
        <f t="shared" ca="1" si="53"/>
        <v>700.22222222222808</v>
      </c>
      <c r="Q304" s="19">
        <f t="shared" ca="1" si="56"/>
        <v>11.61177086639144</v>
      </c>
      <c r="R304" s="19">
        <f t="shared" ca="1" si="54"/>
        <v>36.135472437603028</v>
      </c>
      <c r="S304" s="19">
        <f t="shared" ca="1" si="55"/>
        <v>65.898900228399924</v>
      </c>
      <c r="U304" s="10">
        <f t="shared" si="47"/>
        <v>58.000000000000284</v>
      </c>
      <c r="V304" s="10">
        <f t="shared" si="48"/>
        <v>700</v>
      </c>
      <c r="W304" s="19">
        <f t="shared" si="57"/>
        <v>-9.81</v>
      </c>
      <c r="X304" s="19" t="e">
        <f>0.5*$B$25*$B$29^2*EXP(-#REF!*U304/$B$27)</f>
        <v>#REF!</v>
      </c>
      <c r="Y304" s="19">
        <f t="shared" si="49"/>
        <v>-497.39317977019834</v>
      </c>
      <c r="Z304" s="19">
        <f t="shared" si="50"/>
        <v>-12489.788508785026</v>
      </c>
      <c r="AA304" s="2">
        <f t="shared" si="51"/>
        <v>0</v>
      </c>
    </row>
    <row r="305" spans="15:27">
      <c r="O305" s="10">
        <f t="shared" ca="1" si="52"/>
        <v>4.0093333333333412</v>
      </c>
      <c r="P305" s="10">
        <f t="shared" ca="1" si="53"/>
        <v>700</v>
      </c>
      <c r="Q305" s="19">
        <f t="shared" ca="1" si="56"/>
        <v>-9.81</v>
      </c>
      <c r="R305" s="19">
        <f t="shared" ca="1" si="54"/>
        <v>36.000312437603029</v>
      </c>
      <c r="S305" s="19">
        <f t="shared" ca="1" si="55"/>
        <v>66.395835635318008</v>
      </c>
      <c r="U305" s="10">
        <f t="shared" si="47"/>
        <v>58.200000000000287</v>
      </c>
      <c r="V305" s="10">
        <f t="shared" si="48"/>
        <v>700</v>
      </c>
      <c r="W305" s="19">
        <f t="shared" si="57"/>
        <v>-9.81</v>
      </c>
      <c r="X305" s="19" t="e">
        <f>0.5*$B$25*$B$29^2*EXP(-#REF!*U305/$B$27)</f>
        <v>#REF!</v>
      </c>
      <c r="Y305" s="19">
        <f t="shared" si="49"/>
        <v>-499.35517977019833</v>
      </c>
      <c r="Z305" s="19">
        <f t="shared" si="50"/>
        <v>-12589.463344739066</v>
      </c>
      <c r="AA305" s="2">
        <f t="shared" si="51"/>
        <v>0</v>
      </c>
    </row>
    <row r="306" spans="15:27">
      <c r="O306" s="10">
        <f t="shared" ca="1" si="52"/>
        <v>4.0231111111111186</v>
      </c>
      <c r="P306" s="10">
        <f t="shared" ca="1" si="53"/>
        <v>700</v>
      </c>
      <c r="Q306" s="19">
        <f t="shared" ca="1" si="56"/>
        <v>-9.81</v>
      </c>
      <c r="R306" s="19">
        <f t="shared" ca="1" si="54"/>
        <v>35.86515243760303</v>
      </c>
      <c r="S306" s="19">
        <f t="shared" ca="1" si="55"/>
        <v>66.890908837791642</v>
      </c>
      <c r="U306" s="10">
        <f t="shared" si="47"/>
        <v>58.40000000000029</v>
      </c>
      <c r="V306" s="10">
        <f t="shared" si="48"/>
        <v>700</v>
      </c>
      <c r="W306" s="19">
        <f t="shared" si="57"/>
        <v>-9.81</v>
      </c>
      <c r="X306" s="19" t="e">
        <f>0.5*$B$25*$B$29^2*EXP(-#REF!*U306/$B$27)</f>
        <v>#REF!</v>
      </c>
      <c r="Y306" s="19">
        <f t="shared" si="49"/>
        <v>-501.31717977019832</v>
      </c>
      <c r="Z306" s="19">
        <f t="shared" si="50"/>
        <v>-12689.530580693106</v>
      </c>
      <c r="AA306" s="2">
        <f t="shared" si="51"/>
        <v>0</v>
      </c>
    </row>
    <row r="307" spans="15:27">
      <c r="O307" s="10">
        <f t="shared" ca="1" si="52"/>
        <v>4.0368888888888961</v>
      </c>
      <c r="P307" s="10">
        <f t="shared" ca="1" si="53"/>
        <v>700</v>
      </c>
      <c r="Q307" s="19">
        <f t="shared" ca="1" si="56"/>
        <v>-9.81</v>
      </c>
      <c r="R307" s="19">
        <f t="shared" ca="1" si="54"/>
        <v>35.72999243760303</v>
      </c>
      <c r="S307" s="19">
        <f t="shared" ca="1" si="55"/>
        <v>67.38411983582084</v>
      </c>
      <c r="U307" s="10">
        <f t="shared" si="47"/>
        <v>58.600000000000293</v>
      </c>
      <c r="V307" s="10">
        <f t="shared" si="48"/>
        <v>700</v>
      </c>
      <c r="W307" s="19">
        <f t="shared" si="57"/>
        <v>-9.81</v>
      </c>
      <c r="X307" s="19" t="e">
        <f>0.5*$B$25*$B$29^2*EXP(-#REF!*U307/$B$27)</f>
        <v>#REF!</v>
      </c>
      <c r="Y307" s="19">
        <f t="shared" si="49"/>
        <v>-503.27917977019831</v>
      </c>
      <c r="Z307" s="19">
        <f t="shared" si="50"/>
        <v>-12789.990216647146</v>
      </c>
      <c r="AA307" s="2">
        <f t="shared" si="51"/>
        <v>0</v>
      </c>
    </row>
    <row r="308" spans="15:27">
      <c r="O308" s="10">
        <f t="shared" ca="1" si="52"/>
        <v>4.0506666666666735</v>
      </c>
      <c r="P308" s="10">
        <f t="shared" ca="1" si="53"/>
        <v>700</v>
      </c>
      <c r="Q308" s="19">
        <f t="shared" ca="1" si="56"/>
        <v>-9.81</v>
      </c>
      <c r="R308" s="19">
        <f t="shared" ca="1" si="54"/>
        <v>35.594832437603031</v>
      </c>
      <c r="S308" s="19">
        <f t="shared" ca="1" si="55"/>
        <v>67.875468629405589</v>
      </c>
      <c r="U308" s="10">
        <f t="shared" si="47"/>
        <v>58.800000000000296</v>
      </c>
      <c r="V308" s="10">
        <f t="shared" si="48"/>
        <v>700</v>
      </c>
      <c r="W308" s="19">
        <f t="shared" si="57"/>
        <v>-9.81</v>
      </c>
      <c r="X308" s="19" t="e">
        <f>0.5*$B$25*$B$29^2*EXP(-#REF!*U308/$B$27)</f>
        <v>#REF!</v>
      </c>
      <c r="Y308" s="19">
        <f t="shared" si="49"/>
        <v>-505.2411797701983</v>
      </c>
      <c r="Z308" s="19">
        <f t="shared" si="50"/>
        <v>-12890.842252601185</v>
      </c>
      <c r="AA308" s="2">
        <f t="shared" si="51"/>
        <v>0</v>
      </c>
    </row>
    <row r="309" spans="15:27">
      <c r="O309" s="10">
        <f t="shared" ca="1" si="52"/>
        <v>4.064444444444451</v>
      </c>
      <c r="P309" s="10">
        <f t="shared" ca="1" si="53"/>
        <v>700</v>
      </c>
      <c r="Q309" s="19">
        <f t="shared" ca="1" si="56"/>
        <v>-9.81</v>
      </c>
      <c r="R309" s="19">
        <f t="shared" ca="1" si="54"/>
        <v>35.459672437603032</v>
      </c>
      <c r="S309" s="19">
        <f t="shared" ca="1" si="55"/>
        <v>68.364955218545887</v>
      </c>
      <c r="U309" s="10">
        <f t="shared" si="47"/>
        <v>59.000000000000298</v>
      </c>
      <c r="V309" s="10">
        <f t="shared" si="48"/>
        <v>700</v>
      </c>
      <c r="W309" s="19">
        <f t="shared" si="57"/>
        <v>-9.81</v>
      </c>
      <c r="X309" s="19" t="e">
        <f>0.5*$B$25*$B$29^2*EXP(-#REF!*U309/$B$27)</f>
        <v>#REF!</v>
      </c>
      <c r="Y309" s="19">
        <f t="shared" si="49"/>
        <v>-507.20317977019829</v>
      </c>
      <c r="Z309" s="19">
        <f t="shared" si="50"/>
        <v>-12992.086688555226</v>
      </c>
      <c r="AA309" s="2">
        <f t="shared" si="51"/>
        <v>0</v>
      </c>
    </row>
    <row r="310" spans="15:27">
      <c r="O310" s="10">
        <f t="shared" ca="1" si="52"/>
        <v>4.0782222222222284</v>
      </c>
      <c r="P310" s="10">
        <f t="shared" ca="1" si="53"/>
        <v>700</v>
      </c>
      <c r="Q310" s="19">
        <f t="shared" ca="1" si="56"/>
        <v>-9.81</v>
      </c>
      <c r="R310" s="19">
        <f t="shared" ca="1" si="54"/>
        <v>35.324512437603033</v>
      </c>
      <c r="S310" s="19">
        <f t="shared" ca="1" si="55"/>
        <v>68.85257960324175</v>
      </c>
      <c r="U310" s="10">
        <f t="shared" si="47"/>
        <v>59.200000000000301</v>
      </c>
      <c r="V310" s="10">
        <f t="shared" si="48"/>
        <v>700</v>
      </c>
      <c r="W310" s="19">
        <f t="shared" si="57"/>
        <v>-9.81</v>
      </c>
      <c r="X310" s="19" t="e">
        <f>0.5*$B$25*$B$29^2*EXP(-#REF!*U310/$B$27)</f>
        <v>#REF!</v>
      </c>
      <c r="Y310" s="19">
        <f t="shared" si="49"/>
        <v>-509.16517977019828</v>
      </c>
      <c r="Z310" s="19">
        <f t="shared" si="50"/>
        <v>-13093.723524509265</v>
      </c>
      <c r="AA310" s="2">
        <f t="shared" si="51"/>
        <v>0</v>
      </c>
    </row>
    <row r="311" spans="15:27">
      <c r="O311" s="10">
        <f t="shared" ca="1" si="52"/>
        <v>4.0920000000000059</v>
      </c>
      <c r="P311" s="10">
        <f t="shared" ca="1" si="53"/>
        <v>700</v>
      </c>
      <c r="Q311" s="19">
        <f t="shared" ca="1" si="56"/>
        <v>-9.81</v>
      </c>
      <c r="R311" s="19">
        <f t="shared" ca="1" si="54"/>
        <v>35.189352437603034</v>
      </c>
      <c r="S311" s="19">
        <f t="shared" ca="1" si="55"/>
        <v>69.338341783493163</v>
      </c>
      <c r="U311" s="10">
        <f t="shared" si="47"/>
        <v>59.400000000000304</v>
      </c>
      <c r="V311" s="10">
        <f t="shared" si="48"/>
        <v>700</v>
      </c>
      <c r="W311" s="19">
        <f t="shared" si="57"/>
        <v>-9.81</v>
      </c>
      <c r="X311" s="19" t="e">
        <f>0.5*$B$25*$B$29^2*EXP(-#REF!*U311/$B$27)</f>
        <v>#REF!</v>
      </c>
      <c r="Y311" s="19">
        <f t="shared" si="49"/>
        <v>-511.12717977019827</v>
      </c>
      <c r="Z311" s="19">
        <f t="shared" si="50"/>
        <v>-13195.752760463305</v>
      </c>
      <c r="AA311" s="2">
        <f t="shared" si="51"/>
        <v>0</v>
      </c>
    </row>
    <row r="312" spans="15:27">
      <c r="O312" s="10">
        <f t="shared" ca="1" si="52"/>
        <v>4.1057777777777833</v>
      </c>
      <c r="P312" s="10">
        <f t="shared" ca="1" si="53"/>
        <v>700</v>
      </c>
      <c r="Q312" s="19">
        <f t="shared" ca="1" si="56"/>
        <v>-9.81</v>
      </c>
      <c r="R312" s="19">
        <f t="shared" ca="1" si="54"/>
        <v>35.054192437603035</v>
      </c>
      <c r="S312" s="19">
        <f t="shared" ca="1" si="55"/>
        <v>69.822241759300141</v>
      </c>
      <c r="U312" s="10">
        <f t="shared" si="47"/>
        <v>59.600000000000307</v>
      </c>
      <c r="V312" s="10">
        <f t="shared" si="48"/>
        <v>700</v>
      </c>
      <c r="W312" s="19">
        <f t="shared" si="57"/>
        <v>-9.81</v>
      </c>
      <c r="X312" s="19" t="e">
        <f>0.5*$B$25*$B$29^2*EXP(-#REF!*U312/$B$27)</f>
        <v>#REF!</v>
      </c>
      <c r="Y312" s="19">
        <f t="shared" si="49"/>
        <v>-513.08917977019826</v>
      </c>
      <c r="Z312" s="19">
        <f t="shared" si="50"/>
        <v>-13298.174396417346</v>
      </c>
      <c r="AA312" s="2">
        <f t="shared" si="51"/>
        <v>0</v>
      </c>
    </row>
    <row r="313" spans="15:27">
      <c r="O313" s="10">
        <f t="shared" ca="1" si="52"/>
        <v>4.1195555555555607</v>
      </c>
      <c r="P313" s="10">
        <f t="shared" ca="1" si="53"/>
        <v>700</v>
      </c>
      <c r="Q313" s="19">
        <f t="shared" ca="1" si="56"/>
        <v>-9.81</v>
      </c>
      <c r="R313" s="19">
        <f t="shared" ca="1" si="54"/>
        <v>34.919032437603036</v>
      </c>
      <c r="S313" s="19">
        <f t="shared" ca="1" si="55"/>
        <v>70.304279530662669</v>
      </c>
      <c r="U313" s="10">
        <f t="shared" si="47"/>
        <v>59.80000000000031</v>
      </c>
      <c r="V313" s="10">
        <f t="shared" si="48"/>
        <v>700</v>
      </c>
      <c r="W313" s="19">
        <f t="shared" si="57"/>
        <v>-9.81</v>
      </c>
      <c r="X313" s="19" t="e">
        <f>0.5*$B$25*$B$29^2*EXP(-#REF!*U313/$B$27)</f>
        <v>#REF!</v>
      </c>
      <c r="Y313" s="19">
        <f t="shared" si="49"/>
        <v>-515.05117977019825</v>
      </c>
      <c r="Z313" s="19">
        <f t="shared" si="50"/>
        <v>-13400.988432371385</v>
      </c>
      <c r="AA313" s="2">
        <f t="shared" si="51"/>
        <v>0</v>
      </c>
    </row>
    <row r="314" spans="15:27">
      <c r="O314" s="10">
        <f t="shared" ca="1" si="52"/>
        <v>4.1333333333333382</v>
      </c>
      <c r="P314" s="10">
        <f t="shared" ca="1" si="53"/>
        <v>700</v>
      </c>
      <c r="Q314" s="19">
        <f t="shared" ca="1" si="56"/>
        <v>-9.81</v>
      </c>
      <c r="R314" s="19">
        <f t="shared" ca="1" si="54"/>
        <v>34.783872437603037</v>
      </c>
      <c r="S314" s="19">
        <f t="shared" ca="1" si="55"/>
        <v>70.784455097580746</v>
      </c>
      <c r="U314" s="10">
        <f t="shared" si="47"/>
        <v>60.000000000000313</v>
      </c>
      <c r="V314" s="10">
        <f t="shared" si="48"/>
        <v>700</v>
      </c>
      <c r="W314" s="19">
        <f t="shared" si="57"/>
        <v>-9.81</v>
      </c>
      <c r="X314" s="19" t="e">
        <f>0.5*$B$25*$B$29^2*EXP(-#REF!*U314/$B$27)</f>
        <v>#REF!</v>
      </c>
      <c r="Y314" s="19">
        <f t="shared" si="49"/>
        <v>-517.01317977019824</v>
      </c>
      <c r="Z314" s="19">
        <f t="shared" si="50"/>
        <v>-13504.194868325425</v>
      </c>
      <c r="AA314" s="2">
        <f t="shared" si="51"/>
        <v>0</v>
      </c>
    </row>
    <row r="315" spans="15:27">
      <c r="O315" s="10">
        <f t="shared" ca="1" si="52"/>
        <v>4.1471111111111156</v>
      </c>
      <c r="P315" s="10">
        <f t="shared" ca="1" si="53"/>
        <v>700</v>
      </c>
      <c r="Q315" s="19">
        <f t="shared" ca="1" si="56"/>
        <v>-9.81</v>
      </c>
      <c r="R315" s="19">
        <f t="shared" ca="1" si="54"/>
        <v>34.648712437603038</v>
      </c>
      <c r="S315" s="19">
        <f t="shared" ca="1" si="55"/>
        <v>71.262768460054389</v>
      </c>
      <c r="U315" s="10">
        <f t="shared" si="47"/>
        <v>60.200000000000315</v>
      </c>
      <c r="V315" s="10">
        <f t="shared" si="48"/>
        <v>700</v>
      </c>
      <c r="W315" s="19">
        <f t="shared" si="57"/>
        <v>-9.81</v>
      </c>
      <c r="X315" s="19" t="e">
        <f>0.5*$B$25*$B$29^2*EXP(-#REF!*U315/$B$27)</f>
        <v>#REF!</v>
      </c>
      <c r="Y315" s="19">
        <f t="shared" si="49"/>
        <v>-518.97517977019822</v>
      </c>
      <c r="Z315" s="19">
        <f t="shared" si="50"/>
        <v>-13607.793704279466</v>
      </c>
      <c r="AA315" s="2">
        <f t="shared" si="51"/>
        <v>0</v>
      </c>
    </row>
    <row r="316" spans="15:27">
      <c r="O316" s="10">
        <f t="shared" ca="1" si="52"/>
        <v>4.1608888888888931</v>
      </c>
      <c r="P316" s="10">
        <f t="shared" ca="1" si="53"/>
        <v>700</v>
      </c>
      <c r="Q316" s="19">
        <f t="shared" ca="1" si="56"/>
        <v>-9.81</v>
      </c>
      <c r="R316" s="19">
        <f t="shared" ca="1" si="54"/>
        <v>34.513552437603039</v>
      </c>
      <c r="S316" s="19">
        <f t="shared" ca="1" si="55"/>
        <v>71.739219618083581</v>
      </c>
      <c r="U316" s="10">
        <f t="shared" si="47"/>
        <v>60.400000000000318</v>
      </c>
      <c r="V316" s="10">
        <f t="shared" si="48"/>
        <v>700</v>
      </c>
      <c r="W316" s="19">
        <f t="shared" si="57"/>
        <v>-9.81</v>
      </c>
      <c r="X316" s="19" t="e">
        <f>0.5*$B$25*$B$29^2*EXP(-#REF!*U316/$B$27)</f>
        <v>#REF!</v>
      </c>
      <c r="Y316" s="19">
        <f t="shared" si="49"/>
        <v>-520.93717977019821</v>
      </c>
      <c r="Z316" s="19">
        <f t="shared" si="50"/>
        <v>-13711.784940233505</v>
      </c>
      <c r="AA316" s="2">
        <f t="shared" si="51"/>
        <v>0</v>
      </c>
    </row>
    <row r="317" spans="15:27">
      <c r="O317" s="10">
        <f t="shared" ca="1" si="52"/>
        <v>4.1746666666666705</v>
      </c>
      <c r="P317" s="10">
        <f t="shared" ca="1" si="53"/>
        <v>700</v>
      </c>
      <c r="Q317" s="19">
        <f t="shared" ca="1" si="56"/>
        <v>-9.81</v>
      </c>
      <c r="R317" s="19">
        <f t="shared" ca="1" si="54"/>
        <v>34.37839243760304</v>
      </c>
      <c r="S317" s="19">
        <f t="shared" ca="1" si="55"/>
        <v>72.213808571668338</v>
      </c>
      <c r="U317" s="10">
        <f t="shared" si="47"/>
        <v>60.600000000000321</v>
      </c>
      <c r="V317" s="10">
        <f t="shared" si="48"/>
        <v>700</v>
      </c>
      <c r="W317" s="19">
        <f t="shared" si="57"/>
        <v>-9.81</v>
      </c>
      <c r="X317" s="19" t="e">
        <f>0.5*$B$25*$B$29^2*EXP(-#REF!*U317/$B$27)</f>
        <v>#REF!</v>
      </c>
      <c r="Y317" s="19">
        <f t="shared" si="49"/>
        <v>-522.8991797701982</v>
      </c>
      <c r="Z317" s="19">
        <f t="shared" si="50"/>
        <v>-13816.168576187545</v>
      </c>
      <c r="AA317" s="2">
        <f t="shared" si="51"/>
        <v>0</v>
      </c>
    </row>
    <row r="318" spans="15:27">
      <c r="O318" s="10">
        <f t="shared" ca="1" si="52"/>
        <v>4.188444444444448</v>
      </c>
      <c r="P318" s="10">
        <f t="shared" ca="1" si="53"/>
        <v>700</v>
      </c>
      <c r="Q318" s="19">
        <f t="shared" ca="1" si="56"/>
        <v>-9.81</v>
      </c>
      <c r="R318" s="19">
        <f t="shared" ca="1" si="54"/>
        <v>34.243232437603041</v>
      </c>
      <c r="S318" s="19">
        <f t="shared" ca="1" si="55"/>
        <v>72.686535320808645</v>
      </c>
      <c r="U318" s="10">
        <f t="shared" si="47"/>
        <v>60.800000000000324</v>
      </c>
      <c r="V318" s="10">
        <f t="shared" si="48"/>
        <v>700</v>
      </c>
      <c r="W318" s="19">
        <f t="shared" si="57"/>
        <v>-9.81</v>
      </c>
      <c r="X318" s="19" t="e">
        <f>0.5*$B$25*$B$29^2*EXP(-#REF!*U318/$B$27)</f>
        <v>#REF!</v>
      </c>
      <c r="Y318" s="19">
        <f t="shared" si="49"/>
        <v>-524.86117977019819</v>
      </c>
      <c r="Z318" s="19">
        <f t="shared" si="50"/>
        <v>-13920.944612141586</v>
      </c>
      <c r="AA318" s="2">
        <f t="shared" si="51"/>
        <v>0</v>
      </c>
    </row>
    <row r="319" spans="15:27">
      <c r="O319" s="10">
        <f t="shared" ca="1" si="52"/>
        <v>4.2022222222222254</v>
      </c>
      <c r="P319" s="10">
        <f t="shared" ca="1" si="53"/>
        <v>700</v>
      </c>
      <c r="Q319" s="19">
        <f t="shared" ca="1" si="56"/>
        <v>-9.81</v>
      </c>
      <c r="R319" s="19">
        <f t="shared" ca="1" si="54"/>
        <v>34.108072437603042</v>
      </c>
      <c r="S319" s="19">
        <f t="shared" ca="1" si="55"/>
        <v>73.157399865504502</v>
      </c>
      <c r="U319" s="10">
        <f t="shared" si="47"/>
        <v>61.000000000000327</v>
      </c>
      <c r="V319" s="10">
        <f t="shared" si="48"/>
        <v>700</v>
      </c>
      <c r="W319" s="19">
        <f t="shared" si="57"/>
        <v>-9.81</v>
      </c>
      <c r="X319" s="19" t="e">
        <f>0.5*$B$25*$B$29^2*EXP(-#REF!*U319/$B$27)</f>
        <v>#REF!</v>
      </c>
      <c r="Y319" s="19">
        <f t="shared" si="49"/>
        <v>-526.82317977019818</v>
      </c>
      <c r="Z319" s="19">
        <f t="shared" si="50"/>
        <v>-14026.113048095625</v>
      </c>
      <c r="AA319" s="2">
        <f t="shared" si="51"/>
        <v>0</v>
      </c>
    </row>
    <row r="320" spans="15:27">
      <c r="O320" s="10">
        <f t="shared" ca="1" si="52"/>
        <v>4.2160000000000029</v>
      </c>
      <c r="P320" s="10">
        <f t="shared" ca="1" si="53"/>
        <v>700</v>
      </c>
      <c r="Q320" s="19">
        <f t="shared" ca="1" si="56"/>
        <v>-9.81</v>
      </c>
      <c r="R320" s="19">
        <f t="shared" ca="1" si="54"/>
        <v>33.972912437603043</v>
      </c>
      <c r="S320" s="19">
        <f t="shared" ca="1" si="55"/>
        <v>73.626402205755923</v>
      </c>
      <c r="U320" s="10">
        <f t="shared" si="47"/>
        <v>61.20000000000033</v>
      </c>
      <c r="V320" s="10">
        <f t="shared" si="48"/>
        <v>700</v>
      </c>
      <c r="W320" s="19">
        <f t="shared" si="57"/>
        <v>-9.81</v>
      </c>
      <c r="X320" s="19" t="e">
        <f>0.5*$B$25*$B$29^2*EXP(-#REF!*U320/$B$27)</f>
        <v>#REF!</v>
      </c>
      <c r="Y320" s="19">
        <f t="shared" si="49"/>
        <v>-528.78517977019817</v>
      </c>
      <c r="Z320" s="19">
        <f t="shared" si="50"/>
        <v>-14131.673884049666</v>
      </c>
      <c r="AA320" s="2">
        <f t="shared" si="51"/>
        <v>0</v>
      </c>
    </row>
    <row r="321" spans="15:27">
      <c r="O321" s="10">
        <f t="shared" ca="1" si="52"/>
        <v>4.2297777777777803</v>
      </c>
      <c r="P321" s="10">
        <f t="shared" ca="1" si="53"/>
        <v>700</v>
      </c>
      <c r="Q321" s="19">
        <f t="shared" ca="1" si="56"/>
        <v>-9.81</v>
      </c>
      <c r="R321" s="19">
        <f t="shared" ca="1" si="54"/>
        <v>33.837752437603044</v>
      </c>
      <c r="S321" s="19">
        <f t="shared" ca="1" si="55"/>
        <v>74.093542341562895</v>
      </c>
      <c r="U321" s="10">
        <f t="shared" si="47"/>
        <v>61.400000000000333</v>
      </c>
      <c r="V321" s="10">
        <f t="shared" si="48"/>
        <v>700</v>
      </c>
      <c r="W321" s="19">
        <f t="shared" si="57"/>
        <v>-9.81</v>
      </c>
      <c r="X321" s="19" t="e">
        <f>0.5*$B$25*$B$29^2*EXP(-#REF!*U321/$B$27)</f>
        <v>#REF!</v>
      </c>
      <c r="Y321" s="19">
        <f t="shared" si="49"/>
        <v>-530.74717977019816</v>
      </c>
      <c r="Z321" s="19">
        <f t="shared" si="50"/>
        <v>-14237.627120003706</v>
      </c>
      <c r="AA321" s="2">
        <f t="shared" si="51"/>
        <v>0</v>
      </c>
    </row>
    <row r="322" spans="15:27">
      <c r="O322" s="10">
        <f t="shared" ca="1" si="52"/>
        <v>4.2435555555555577</v>
      </c>
      <c r="P322" s="10">
        <f t="shared" ca="1" si="53"/>
        <v>700</v>
      </c>
      <c r="Q322" s="19">
        <f t="shared" ca="1" si="56"/>
        <v>-9.81</v>
      </c>
      <c r="R322" s="19">
        <f t="shared" ca="1" si="54"/>
        <v>33.702592437603045</v>
      </c>
      <c r="S322" s="19">
        <f t="shared" ca="1" si="55"/>
        <v>74.558820272925416</v>
      </c>
      <c r="U322" s="10">
        <f t="shared" si="47"/>
        <v>61.600000000000335</v>
      </c>
      <c r="V322" s="10">
        <f t="shared" si="48"/>
        <v>700</v>
      </c>
      <c r="W322" s="19">
        <f t="shared" si="57"/>
        <v>-9.81</v>
      </c>
      <c r="X322" s="19" t="e">
        <f>0.5*$B$25*$B$29^2*EXP(-#REF!*U322/$B$27)</f>
        <v>#REF!</v>
      </c>
      <c r="Y322" s="19">
        <f t="shared" si="49"/>
        <v>-532.70917977019815</v>
      </c>
      <c r="Z322" s="19">
        <f t="shared" si="50"/>
        <v>-14343.972755957746</v>
      </c>
      <c r="AA322" s="2">
        <f t="shared" si="51"/>
        <v>0</v>
      </c>
    </row>
    <row r="323" spans="15:27">
      <c r="O323" s="10">
        <f t="shared" ca="1" si="52"/>
        <v>4.2573333333333352</v>
      </c>
      <c r="P323" s="10">
        <f t="shared" ca="1" si="53"/>
        <v>700</v>
      </c>
      <c r="Q323" s="19">
        <f t="shared" ca="1" si="56"/>
        <v>-9.81</v>
      </c>
      <c r="R323" s="19">
        <f t="shared" ca="1" si="54"/>
        <v>33.567432437603046</v>
      </c>
      <c r="S323" s="19">
        <f t="shared" ca="1" si="55"/>
        <v>75.022235999843502</v>
      </c>
      <c r="U323" s="10">
        <f t="shared" si="47"/>
        <v>61.800000000000338</v>
      </c>
      <c r="V323" s="10">
        <f t="shared" si="48"/>
        <v>700</v>
      </c>
      <c r="W323" s="19">
        <f t="shared" si="57"/>
        <v>-9.81</v>
      </c>
      <c r="X323" s="19" t="e">
        <f>0.5*$B$25*$B$29^2*EXP(-#REF!*U323/$B$27)</f>
        <v>#REF!</v>
      </c>
      <c r="Y323" s="19">
        <f t="shared" si="49"/>
        <v>-534.67117977019814</v>
      </c>
      <c r="Z323" s="19">
        <f t="shared" si="50"/>
        <v>-14450.710791911786</v>
      </c>
      <c r="AA323" s="2">
        <f t="shared" si="51"/>
        <v>0</v>
      </c>
    </row>
    <row r="324" spans="15:27">
      <c r="O324" s="10">
        <f t="shared" ca="1" si="52"/>
        <v>4.2711111111111126</v>
      </c>
      <c r="P324" s="10">
        <f t="shared" ca="1" si="53"/>
        <v>700</v>
      </c>
      <c r="Q324" s="19">
        <f t="shared" ca="1" si="56"/>
        <v>-9.81</v>
      </c>
      <c r="R324" s="19">
        <f t="shared" ca="1" si="54"/>
        <v>33.432272437603046</v>
      </c>
      <c r="S324" s="19">
        <f t="shared" ca="1" si="55"/>
        <v>75.483789522317139</v>
      </c>
      <c r="U324" s="10">
        <f t="shared" si="47"/>
        <v>62.000000000000341</v>
      </c>
      <c r="V324" s="10">
        <f t="shared" si="48"/>
        <v>700</v>
      </c>
      <c r="W324" s="19">
        <f t="shared" si="57"/>
        <v>-9.81</v>
      </c>
      <c r="X324" s="19" t="e">
        <f>0.5*$B$25*$B$29^2*EXP(-#REF!*U324/$B$27)</f>
        <v>#REF!</v>
      </c>
      <c r="Y324" s="19">
        <f t="shared" si="49"/>
        <v>-536.63317977019813</v>
      </c>
      <c r="Z324" s="19">
        <f t="shared" si="50"/>
        <v>-14557.841227865825</v>
      </c>
      <c r="AA324" s="2">
        <f t="shared" si="51"/>
        <v>0</v>
      </c>
    </row>
    <row r="325" spans="15:27">
      <c r="O325" s="10">
        <f t="shared" ca="1" si="52"/>
        <v>4.2848888888888901</v>
      </c>
      <c r="P325" s="10">
        <f t="shared" ca="1" si="53"/>
        <v>700</v>
      </c>
      <c r="Q325" s="19">
        <f t="shared" ca="1" si="56"/>
        <v>-9.81</v>
      </c>
      <c r="R325" s="19">
        <f t="shared" ca="1" si="54"/>
        <v>33.297112437603047</v>
      </c>
      <c r="S325" s="19">
        <f t="shared" ca="1" si="55"/>
        <v>75.943480840346339</v>
      </c>
      <c r="U325" s="10">
        <f t="shared" si="47"/>
        <v>62.200000000000344</v>
      </c>
      <c r="V325" s="10">
        <f t="shared" si="48"/>
        <v>700</v>
      </c>
      <c r="W325" s="19">
        <f t="shared" si="57"/>
        <v>-9.81</v>
      </c>
      <c r="X325" s="19" t="e">
        <f>0.5*$B$25*$B$29^2*EXP(-#REF!*U325/$B$27)</f>
        <v>#REF!</v>
      </c>
      <c r="Y325" s="19">
        <f t="shared" si="49"/>
        <v>-538.59517977019811</v>
      </c>
      <c r="Z325" s="19">
        <f t="shared" si="50"/>
        <v>-14665.364063819865</v>
      </c>
      <c r="AA325" s="2">
        <f t="shared" si="51"/>
        <v>0</v>
      </c>
    </row>
    <row r="326" spans="15:27">
      <c r="O326" s="10">
        <f t="shared" ca="1" si="52"/>
        <v>4.2986666666666675</v>
      </c>
      <c r="P326" s="10">
        <f t="shared" ca="1" si="53"/>
        <v>700</v>
      </c>
      <c r="Q326" s="19">
        <f t="shared" ca="1" si="56"/>
        <v>-9.81</v>
      </c>
      <c r="R326" s="19">
        <f t="shared" ca="1" si="54"/>
        <v>33.161952437603048</v>
      </c>
      <c r="S326" s="19">
        <f t="shared" ca="1" si="55"/>
        <v>76.40130995393109</v>
      </c>
      <c r="U326" s="10">
        <f t="shared" si="47"/>
        <v>62.400000000000347</v>
      </c>
      <c r="V326" s="10">
        <f t="shared" si="48"/>
        <v>700</v>
      </c>
      <c r="W326" s="19">
        <f t="shared" si="57"/>
        <v>-9.81</v>
      </c>
      <c r="X326" s="19" t="e">
        <f>0.5*$B$25*$B$29^2*EXP(-#REF!*U326/$B$27)</f>
        <v>#REF!</v>
      </c>
      <c r="Y326" s="19">
        <f t="shared" si="49"/>
        <v>-540.5571797701981</v>
      </c>
      <c r="Z326" s="19">
        <f t="shared" si="50"/>
        <v>-14773.279299773905</v>
      </c>
      <c r="AA326" s="2">
        <f t="shared" si="51"/>
        <v>0</v>
      </c>
    </row>
    <row r="327" spans="15:27">
      <c r="O327" s="10">
        <f t="shared" ca="1" si="52"/>
        <v>4.312444444444445</v>
      </c>
      <c r="P327" s="10">
        <f t="shared" ca="1" si="53"/>
        <v>700</v>
      </c>
      <c r="Q327" s="19">
        <f t="shared" ca="1" si="56"/>
        <v>-9.81</v>
      </c>
      <c r="R327" s="19">
        <f t="shared" ca="1" si="54"/>
        <v>33.026792437603049</v>
      </c>
      <c r="S327" s="19">
        <f t="shared" ca="1" si="55"/>
        <v>76.857276863071391</v>
      </c>
      <c r="U327" s="10">
        <f t="shared" si="47"/>
        <v>62.60000000000035</v>
      </c>
      <c r="V327" s="10">
        <f t="shared" si="48"/>
        <v>700</v>
      </c>
      <c r="W327" s="19">
        <f t="shared" si="57"/>
        <v>-9.81</v>
      </c>
      <c r="X327" s="19" t="e">
        <f>0.5*$B$25*$B$29^2*EXP(-#REF!*U327/$B$27)</f>
        <v>#REF!</v>
      </c>
      <c r="Y327" s="19">
        <f t="shared" si="49"/>
        <v>-542.51917977019809</v>
      </c>
      <c r="Z327" s="19">
        <f t="shared" si="50"/>
        <v>-14881.586935727944</v>
      </c>
      <c r="AA327" s="2">
        <f t="shared" si="51"/>
        <v>0</v>
      </c>
    </row>
    <row r="328" spans="15:27">
      <c r="O328" s="10">
        <f t="shared" ca="1" si="52"/>
        <v>4.3262222222222224</v>
      </c>
      <c r="P328" s="10">
        <f t="shared" ca="1" si="53"/>
        <v>700</v>
      </c>
      <c r="Q328" s="19">
        <f t="shared" ca="1" si="56"/>
        <v>-9.81</v>
      </c>
      <c r="R328" s="19">
        <f t="shared" ca="1" si="54"/>
        <v>32.89163243760305</v>
      </c>
      <c r="S328" s="19">
        <f t="shared" ca="1" si="55"/>
        <v>77.311381567767256</v>
      </c>
      <c r="U328" s="10">
        <f t="shared" si="47"/>
        <v>62.800000000000352</v>
      </c>
      <c r="V328" s="10">
        <f t="shared" si="48"/>
        <v>700</v>
      </c>
      <c r="W328" s="19">
        <f t="shared" si="57"/>
        <v>-9.81</v>
      </c>
      <c r="X328" s="19" t="e">
        <f>0.5*$B$25*$B$29^2*EXP(-#REF!*U328/$B$27)</f>
        <v>#REF!</v>
      </c>
      <c r="Y328" s="19">
        <f t="shared" si="49"/>
        <v>-544.48117977019808</v>
      </c>
      <c r="Z328" s="19">
        <f t="shared" si="50"/>
        <v>-14990.286971681984</v>
      </c>
      <c r="AA328" s="2">
        <f t="shared" si="51"/>
        <v>0</v>
      </c>
    </row>
    <row r="329" spans="15:27">
      <c r="O329" s="10">
        <f t="shared" ca="1" si="52"/>
        <v>4.34</v>
      </c>
      <c r="P329" s="10">
        <f t="shared" ca="1" si="53"/>
        <v>700</v>
      </c>
      <c r="Q329" s="19">
        <f t="shared" ca="1" si="56"/>
        <v>-9.81</v>
      </c>
      <c r="R329" s="19">
        <f t="shared" ca="1" si="54"/>
        <v>32.756472437603051</v>
      </c>
      <c r="S329" s="19">
        <f t="shared" ca="1" si="55"/>
        <v>77.763624068018672</v>
      </c>
      <c r="U329" s="10">
        <f t="shared" si="47"/>
        <v>63.000000000000355</v>
      </c>
      <c r="V329" s="10">
        <f t="shared" si="48"/>
        <v>700</v>
      </c>
      <c r="W329" s="19">
        <f t="shared" si="57"/>
        <v>-9.81</v>
      </c>
      <c r="X329" s="19" t="e">
        <f>0.5*$B$25*$B$29^2*EXP(-#REF!*U329/$B$27)</f>
        <v>#REF!</v>
      </c>
      <c r="Y329" s="19">
        <f t="shared" si="49"/>
        <v>-546.44317977019807</v>
      </c>
      <c r="Z329" s="19">
        <f t="shared" si="50"/>
        <v>-15099.379407636025</v>
      </c>
      <c r="AA329" s="2">
        <f t="shared" si="51"/>
        <v>0</v>
      </c>
    </row>
    <row r="330" spans="15:27">
      <c r="O330" s="10">
        <f t="shared" ca="1" si="52"/>
        <v>4.3537777777777773</v>
      </c>
      <c r="P330" s="10">
        <f t="shared" ca="1" si="53"/>
        <v>700</v>
      </c>
      <c r="Q330" s="19">
        <f t="shared" ca="1" si="56"/>
        <v>-9.81</v>
      </c>
      <c r="R330" s="19">
        <f t="shared" ca="1" si="54"/>
        <v>32.621312437603052</v>
      </c>
      <c r="S330" s="19">
        <f t="shared" ca="1" si="55"/>
        <v>78.214004363825637</v>
      </c>
      <c r="U330" s="10">
        <f t="shared" si="47"/>
        <v>63.200000000000358</v>
      </c>
      <c r="V330" s="10">
        <f t="shared" si="48"/>
        <v>700</v>
      </c>
      <c r="W330" s="19">
        <f t="shared" si="57"/>
        <v>-9.81</v>
      </c>
      <c r="X330" s="19" t="e">
        <f>0.5*$B$25*$B$29^2*EXP(-#REF!*U330/$B$27)</f>
        <v>#REF!</v>
      </c>
      <c r="Y330" s="19">
        <f t="shared" si="49"/>
        <v>-548.40517977019806</v>
      </c>
      <c r="Z330" s="19">
        <f t="shared" si="50"/>
        <v>-15208.864243590064</v>
      </c>
      <c r="AA330" s="2">
        <f t="shared" si="51"/>
        <v>0</v>
      </c>
    </row>
    <row r="331" spans="15:27">
      <c r="O331" s="10">
        <f t="shared" ca="1" si="52"/>
        <v>4.3675555555555547</v>
      </c>
      <c r="P331" s="10">
        <f t="shared" ca="1" si="53"/>
        <v>700</v>
      </c>
      <c r="Q331" s="19">
        <f t="shared" ca="1" si="56"/>
        <v>-9.81</v>
      </c>
      <c r="R331" s="19">
        <f t="shared" ca="1" si="54"/>
        <v>32.486152437603053</v>
      </c>
      <c r="S331" s="19">
        <f t="shared" ca="1" si="55"/>
        <v>78.662522455188167</v>
      </c>
      <c r="U331" s="10">
        <f t="shared" si="47"/>
        <v>63.400000000000361</v>
      </c>
      <c r="V331" s="10">
        <f t="shared" si="48"/>
        <v>700</v>
      </c>
      <c r="W331" s="19">
        <f t="shared" si="57"/>
        <v>-9.81</v>
      </c>
      <c r="X331" s="19" t="e">
        <f>0.5*$B$25*$B$29^2*EXP(-#REF!*U331/$B$27)</f>
        <v>#REF!</v>
      </c>
      <c r="Y331" s="19">
        <f t="shared" si="49"/>
        <v>-550.36717977019805</v>
      </c>
      <c r="Z331" s="19">
        <f t="shared" si="50"/>
        <v>-15318.741479544104</v>
      </c>
      <c r="AA331" s="2">
        <f t="shared" si="51"/>
        <v>0</v>
      </c>
    </row>
    <row r="332" spans="15:27">
      <c r="O332" s="10">
        <f t="shared" ca="1" si="52"/>
        <v>4.3813333333333322</v>
      </c>
      <c r="P332" s="10">
        <f t="shared" ca="1" si="53"/>
        <v>700</v>
      </c>
      <c r="Q332" s="19">
        <f t="shared" ca="1" si="56"/>
        <v>-9.81</v>
      </c>
      <c r="R332" s="19">
        <f t="shared" ca="1" si="54"/>
        <v>32.350992437603054</v>
      </c>
      <c r="S332" s="19">
        <f t="shared" ca="1" si="55"/>
        <v>79.109178342106247</v>
      </c>
      <c r="U332" s="10">
        <f t="shared" si="47"/>
        <v>63.600000000000364</v>
      </c>
      <c r="V332" s="10">
        <f t="shared" si="48"/>
        <v>700</v>
      </c>
      <c r="W332" s="19">
        <f t="shared" si="57"/>
        <v>-9.81</v>
      </c>
      <c r="X332" s="19" t="e">
        <f>0.5*$B$25*$B$29^2*EXP(-#REF!*U332/$B$27)</f>
        <v>#REF!</v>
      </c>
      <c r="Y332" s="19">
        <f t="shared" si="49"/>
        <v>-552.32917977019804</v>
      </c>
      <c r="Z332" s="19">
        <f t="shared" si="50"/>
        <v>-15429.011115498144</v>
      </c>
      <c r="AA332" s="2">
        <f t="shared" si="51"/>
        <v>0</v>
      </c>
    </row>
    <row r="333" spans="15:27">
      <c r="O333" s="10">
        <f t="shared" ca="1" si="52"/>
        <v>4.3951111111111096</v>
      </c>
      <c r="P333" s="10">
        <f t="shared" ca="1" si="53"/>
        <v>700</v>
      </c>
      <c r="Q333" s="19">
        <f t="shared" ca="1" si="56"/>
        <v>-9.81</v>
      </c>
      <c r="R333" s="19">
        <f t="shared" ca="1" si="54"/>
        <v>32.215832437603055</v>
      </c>
      <c r="S333" s="19">
        <f t="shared" ca="1" si="55"/>
        <v>79.553972024579892</v>
      </c>
      <c r="U333" s="10">
        <f t="shared" si="47"/>
        <v>63.800000000000367</v>
      </c>
      <c r="V333" s="10">
        <f t="shared" si="48"/>
        <v>700</v>
      </c>
      <c r="W333" s="19">
        <f t="shared" si="57"/>
        <v>-9.81</v>
      </c>
      <c r="X333" s="19" t="e">
        <f>0.5*$B$25*$B$29^2*EXP(-#REF!*U333/$B$27)</f>
        <v>#REF!</v>
      </c>
      <c r="Y333" s="19">
        <f t="shared" si="49"/>
        <v>-554.29117977019803</v>
      </c>
      <c r="Z333" s="19">
        <f t="shared" si="50"/>
        <v>-15539.673151452183</v>
      </c>
      <c r="AA333" s="2">
        <f t="shared" si="51"/>
        <v>0</v>
      </c>
    </row>
    <row r="334" spans="15:27">
      <c r="O334" s="10">
        <f t="shared" ca="1" si="52"/>
        <v>4.4088888888888871</v>
      </c>
      <c r="P334" s="10">
        <f t="shared" ca="1" si="53"/>
        <v>700</v>
      </c>
      <c r="Q334" s="19">
        <f t="shared" ca="1" si="56"/>
        <v>-9.81</v>
      </c>
      <c r="R334" s="19">
        <f t="shared" ca="1" si="54"/>
        <v>32.080672437603056</v>
      </c>
      <c r="S334" s="19">
        <f t="shared" ca="1" si="55"/>
        <v>79.996903502609086</v>
      </c>
      <c r="U334" s="10">
        <f t="shared" si="47"/>
        <v>64.000000000000369</v>
      </c>
      <c r="V334" s="10">
        <f t="shared" si="48"/>
        <v>700</v>
      </c>
      <c r="W334" s="19">
        <f t="shared" si="57"/>
        <v>-9.81</v>
      </c>
      <c r="X334" s="19" t="e">
        <f>0.5*$B$25*$B$29^2*EXP(-#REF!*U334/$B$27)</f>
        <v>#REF!</v>
      </c>
      <c r="Y334" s="19">
        <f t="shared" si="49"/>
        <v>-556.25317977019802</v>
      </c>
      <c r="Z334" s="19">
        <f t="shared" si="50"/>
        <v>-15650.727587406223</v>
      </c>
      <c r="AA334" s="2">
        <f t="shared" si="51"/>
        <v>0</v>
      </c>
    </row>
    <row r="335" spans="15:27">
      <c r="O335" s="10">
        <f t="shared" ca="1" si="52"/>
        <v>4.4226666666666645</v>
      </c>
      <c r="P335" s="10">
        <f t="shared" ca="1" si="53"/>
        <v>700</v>
      </c>
      <c r="Q335" s="19">
        <f t="shared" ca="1" si="56"/>
        <v>-9.81</v>
      </c>
      <c r="R335" s="19">
        <f t="shared" ca="1" si="54"/>
        <v>31.945512437603057</v>
      </c>
      <c r="S335" s="19">
        <f t="shared" ca="1" si="55"/>
        <v>80.437972776193831</v>
      </c>
      <c r="U335" s="10">
        <f t="shared" ref="U335:U398" si="58">U334+$V$10</f>
        <v>64.200000000000372</v>
      </c>
      <c r="V335" s="10">
        <f t="shared" ref="V335:V398" si="59">IF(V334&lt;=$B$35+$B$23*$V$10,$B$35,V334-$B$23*$V$10)</f>
        <v>700</v>
      </c>
      <c r="W335" s="19">
        <f t="shared" si="57"/>
        <v>-9.81</v>
      </c>
      <c r="X335" s="19" t="e">
        <f>0.5*$B$25*$B$29^2*EXP(-#REF!*U335/$B$27)</f>
        <v>#REF!</v>
      </c>
      <c r="Y335" s="19">
        <f t="shared" ref="Y335:Y398" si="60">Y334+W335*$V$10</f>
        <v>-558.21517977019801</v>
      </c>
      <c r="Z335" s="19">
        <f t="shared" ref="Z335:Z398" si="61">Z334+Y334*$V$10+W335*$V$10^2/2</f>
        <v>-15762.174423360264</v>
      </c>
      <c r="AA335" s="2">
        <f t="shared" ref="AA335:AA398" si="62">IF(Z335&lt;0,IF(Z334&gt;=0,1,0),0)</f>
        <v>0</v>
      </c>
    </row>
    <row r="336" spans="15:27">
      <c r="O336" s="10">
        <f t="shared" ref="O336:O399" ca="1" si="63">O335+$P$10</f>
        <v>4.436444444444442</v>
      </c>
      <c r="P336" s="10">
        <f t="shared" ref="P336:P399" ca="1" si="64">IF(P335&lt;=$B$35+$B$23*$P$10,$B$35,P335-$B$23*$P$10)</f>
        <v>700</v>
      </c>
      <c r="Q336" s="19">
        <f t="shared" ca="1" si="56"/>
        <v>-9.81</v>
      </c>
      <c r="R336" s="19">
        <f t="shared" ref="R336:R399" ca="1" si="65">R335+Q336*$P$10</f>
        <v>31.810352437603058</v>
      </c>
      <c r="S336" s="19">
        <f t="shared" ref="S336:S399" ca="1" si="66">S335+R335*$P$10+Q336*$P$10^2/2</f>
        <v>80.87717984533414</v>
      </c>
      <c r="U336" s="10">
        <f t="shared" si="58"/>
        <v>64.400000000000375</v>
      </c>
      <c r="V336" s="10">
        <f t="shared" si="59"/>
        <v>700</v>
      </c>
      <c r="W336" s="19">
        <f t="shared" si="57"/>
        <v>-9.81</v>
      </c>
      <c r="X336" s="19" t="e">
        <f>0.5*$B$25*$B$29^2*EXP(-#REF!*U336/$B$27)</f>
        <v>#REF!</v>
      </c>
      <c r="Y336" s="19">
        <f t="shared" si="60"/>
        <v>-560.17717977019799</v>
      </c>
      <c r="Z336" s="19">
        <f t="shared" si="61"/>
        <v>-15874.013659314303</v>
      </c>
      <c r="AA336" s="2">
        <f t="shared" si="62"/>
        <v>0</v>
      </c>
    </row>
    <row r="337" spans="15:27">
      <c r="O337" s="10">
        <f t="shared" ca="1" si="63"/>
        <v>4.4502222222222194</v>
      </c>
      <c r="P337" s="10">
        <f t="shared" ca="1" si="64"/>
        <v>700</v>
      </c>
      <c r="Q337" s="19">
        <f t="shared" ca="1" si="56"/>
        <v>-9.81</v>
      </c>
      <c r="R337" s="19">
        <f t="shared" ca="1" si="65"/>
        <v>31.675192437603059</v>
      </c>
      <c r="S337" s="19">
        <f t="shared" ca="1" si="66"/>
        <v>81.31452471003</v>
      </c>
      <c r="U337" s="10">
        <f t="shared" si="58"/>
        <v>64.600000000000378</v>
      </c>
      <c r="V337" s="10">
        <f t="shared" si="59"/>
        <v>700</v>
      </c>
      <c r="W337" s="19">
        <f t="shared" si="57"/>
        <v>-9.81</v>
      </c>
      <c r="X337" s="19" t="e">
        <f>0.5*$B$25*$B$29^2*EXP(-#REF!*U337/$B$27)</f>
        <v>#REF!</v>
      </c>
      <c r="Y337" s="19">
        <f t="shared" si="60"/>
        <v>-562.13917977019798</v>
      </c>
      <c r="Z337" s="19">
        <f t="shared" si="61"/>
        <v>-15986.245295268343</v>
      </c>
      <c r="AA337" s="2">
        <f t="shared" si="62"/>
        <v>0</v>
      </c>
    </row>
    <row r="338" spans="15:27">
      <c r="O338" s="10">
        <f t="shared" ca="1" si="63"/>
        <v>4.4639999999999969</v>
      </c>
      <c r="P338" s="10">
        <f t="shared" ca="1" si="64"/>
        <v>700</v>
      </c>
      <c r="Q338" s="19">
        <f t="shared" ca="1" si="56"/>
        <v>-9.81</v>
      </c>
      <c r="R338" s="19">
        <f t="shared" ca="1" si="65"/>
        <v>31.54003243760306</v>
      </c>
      <c r="S338" s="19">
        <f t="shared" ca="1" si="66"/>
        <v>81.750007370281423</v>
      </c>
      <c r="U338" s="10">
        <f t="shared" si="58"/>
        <v>64.800000000000381</v>
      </c>
      <c r="V338" s="10">
        <f t="shared" si="59"/>
        <v>700</v>
      </c>
      <c r="W338" s="19">
        <f t="shared" si="57"/>
        <v>-9.81</v>
      </c>
      <c r="X338" s="19" t="e">
        <f>0.5*$B$25*$B$29^2*EXP(-#REF!*U338/$B$27)</f>
        <v>#REF!</v>
      </c>
      <c r="Y338" s="19">
        <f t="shared" si="60"/>
        <v>-564.10117977019797</v>
      </c>
      <c r="Z338" s="19">
        <f t="shared" si="61"/>
        <v>-16098.869331222384</v>
      </c>
      <c r="AA338" s="2">
        <f t="shared" si="62"/>
        <v>0</v>
      </c>
    </row>
    <row r="339" spans="15:27">
      <c r="O339" s="10">
        <f t="shared" ca="1" si="63"/>
        <v>4.4777777777777743</v>
      </c>
      <c r="P339" s="10">
        <f t="shared" ca="1" si="64"/>
        <v>700</v>
      </c>
      <c r="Q339" s="19">
        <f t="shared" ca="1" si="56"/>
        <v>-9.81</v>
      </c>
      <c r="R339" s="19">
        <f t="shared" ca="1" si="65"/>
        <v>31.404872437603061</v>
      </c>
      <c r="S339" s="19">
        <f t="shared" ca="1" si="66"/>
        <v>82.183627826088397</v>
      </c>
      <c r="U339" s="10">
        <f t="shared" si="58"/>
        <v>65.000000000000384</v>
      </c>
      <c r="V339" s="10">
        <f t="shared" si="59"/>
        <v>700</v>
      </c>
      <c r="W339" s="19">
        <f t="shared" si="57"/>
        <v>-9.81</v>
      </c>
      <c r="X339" s="19" t="e">
        <f>0.5*$B$25*$B$29^2*EXP(-#REF!*U339/$B$27)</f>
        <v>#REF!</v>
      </c>
      <c r="Y339" s="19">
        <f t="shared" si="60"/>
        <v>-566.06317977019796</v>
      </c>
      <c r="Z339" s="19">
        <f t="shared" si="61"/>
        <v>-16211.885767176424</v>
      </c>
      <c r="AA339" s="2">
        <f t="shared" si="62"/>
        <v>0</v>
      </c>
    </row>
    <row r="340" spans="15:27">
      <c r="O340" s="10">
        <f t="shared" ca="1" si="63"/>
        <v>4.4915555555555517</v>
      </c>
      <c r="P340" s="10">
        <f t="shared" ca="1" si="64"/>
        <v>700</v>
      </c>
      <c r="Q340" s="19">
        <f t="shared" ca="1" si="56"/>
        <v>-9.81</v>
      </c>
      <c r="R340" s="19">
        <f t="shared" ca="1" si="65"/>
        <v>31.269712437603062</v>
      </c>
      <c r="S340" s="19">
        <f t="shared" ca="1" si="66"/>
        <v>82.615386077450921</v>
      </c>
      <c r="U340" s="10">
        <f t="shared" si="58"/>
        <v>65.200000000000387</v>
      </c>
      <c r="V340" s="10">
        <f t="shared" si="59"/>
        <v>700</v>
      </c>
      <c r="W340" s="19">
        <f t="shared" si="57"/>
        <v>-9.81</v>
      </c>
      <c r="X340" s="19" t="e">
        <f>0.5*$B$25*$B$29^2*EXP(-#REF!*U340/$B$27)</f>
        <v>#REF!</v>
      </c>
      <c r="Y340" s="19">
        <f t="shared" si="60"/>
        <v>-568.02517977019795</v>
      </c>
      <c r="Z340" s="19">
        <f t="shared" si="61"/>
        <v>-16325.294603130464</v>
      </c>
      <c r="AA340" s="2">
        <f t="shared" si="62"/>
        <v>0</v>
      </c>
    </row>
    <row r="341" spans="15:27">
      <c r="O341" s="10">
        <f t="shared" ca="1" si="63"/>
        <v>4.5053333333333292</v>
      </c>
      <c r="P341" s="10">
        <f t="shared" ca="1" si="64"/>
        <v>700</v>
      </c>
      <c r="Q341" s="19">
        <f t="shared" ca="1" si="56"/>
        <v>-9.81</v>
      </c>
      <c r="R341" s="19">
        <f t="shared" ca="1" si="65"/>
        <v>31.134552437603062</v>
      </c>
      <c r="S341" s="19">
        <f t="shared" ca="1" si="66"/>
        <v>83.04528212436901</v>
      </c>
      <c r="U341" s="10">
        <f t="shared" si="58"/>
        <v>65.400000000000389</v>
      </c>
      <c r="V341" s="10">
        <f t="shared" si="59"/>
        <v>700</v>
      </c>
      <c r="W341" s="19">
        <f t="shared" si="57"/>
        <v>-9.81</v>
      </c>
      <c r="X341" s="19" t="e">
        <f>0.5*$B$25*$B$29^2*EXP(-#REF!*U341/$B$27)</f>
        <v>#REF!</v>
      </c>
      <c r="Y341" s="19">
        <f t="shared" si="60"/>
        <v>-569.98717977019794</v>
      </c>
      <c r="Z341" s="19">
        <f t="shared" si="61"/>
        <v>-16439.095839084501</v>
      </c>
      <c r="AA341" s="2">
        <f t="shared" si="62"/>
        <v>0</v>
      </c>
    </row>
    <row r="342" spans="15:27">
      <c r="O342" s="10">
        <f t="shared" ca="1" si="63"/>
        <v>4.5191111111111066</v>
      </c>
      <c r="P342" s="10">
        <f t="shared" ca="1" si="64"/>
        <v>700</v>
      </c>
      <c r="Q342" s="19">
        <f t="shared" ca="1" si="56"/>
        <v>-9.81</v>
      </c>
      <c r="R342" s="19">
        <f t="shared" ca="1" si="65"/>
        <v>30.999392437603063</v>
      </c>
      <c r="S342" s="19">
        <f t="shared" ca="1" si="66"/>
        <v>83.473315966842648</v>
      </c>
      <c r="U342" s="10">
        <f t="shared" si="58"/>
        <v>65.600000000000392</v>
      </c>
      <c r="V342" s="10">
        <f t="shared" si="59"/>
        <v>700</v>
      </c>
      <c r="W342" s="19">
        <f t="shared" si="57"/>
        <v>-9.81</v>
      </c>
      <c r="X342" s="19" t="e">
        <f>0.5*$B$25*$B$29^2*EXP(-#REF!*U342/$B$27)</f>
        <v>#REF!</v>
      </c>
      <c r="Y342" s="19">
        <f t="shared" si="60"/>
        <v>-571.94917977019793</v>
      </c>
      <c r="Z342" s="19">
        <f t="shared" si="61"/>
        <v>-16553.289475038539</v>
      </c>
      <c r="AA342" s="2">
        <f t="shared" si="62"/>
        <v>0</v>
      </c>
    </row>
    <row r="343" spans="15:27">
      <c r="O343" s="10">
        <f t="shared" ca="1" si="63"/>
        <v>4.5328888888888841</v>
      </c>
      <c r="P343" s="10">
        <f t="shared" ca="1" si="64"/>
        <v>700</v>
      </c>
      <c r="Q343" s="19">
        <f t="shared" ca="1" si="56"/>
        <v>-9.81</v>
      </c>
      <c r="R343" s="19">
        <f t="shared" ca="1" si="65"/>
        <v>30.864232437603064</v>
      </c>
      <c r="S343" s="19">
        <f t="shared" ca="1" si="66"/>
        <v>83.899487604871837</v>
      </c>
      <c r="U343" s="10">
        <f t="shared" si="58"/>
        <v>65.800000000000395</v>
      </c>
      <c r="V343" s="10">
        <f t="shared" si="59"/>
        <v>700</v>
      </c>
      <c r="W343" s="19">
        <f t="shared" si="57"/>
        <v>-9.81</v>
      </c>
      <c r="X343" s="19" t="e">
        <f>0.5*$B$25*$B$29^2*EXP(-#REF!*U343/$B$27)</f>
        <v>#REF!</v>
      </c>
      <c r="Y343" s="19">
        <f t="shared" si="60"/>
        <v>-573.91117977019792</v>
      </c>
      <c r="Z343" s="19">
        <f t="shared" si="61"/>
        <v>-16667.875510992577</v>
      </c>
      <c r="AA343" s="2">
        <f t="shared" si="62"/>
        <v>0</v>
      </c>
    </row>
    <row r="344" spans="15:27">
      <c r="O344" s="10">
        <f t="shared" ca="1" si="63"/>
        <v>4.5466666666666615</v>
      </c>
      <c r="P344" s="10">
        <f t="shared" ca="1" si="64"/>
        <v>700</v>
      </c>
      <c r="Q344" s="19">
        <f t="shared" ca="1" si="56"/>
        <v>-9.81</v>
      </c>
      <c r="R344" s="19">
        <f t="shared" ca="1" si="65"/>
        <v>30.729072437603065</v>
      </c>
      <c r="S344" s="19">
        <f t="shared" ca="1" si="66"/>
        <v>84.32379703845659</v>
      </c>
      <c r="U344" s="10">
        <f t="shared" si="58"/>
        <v>66.000000000000398</v>
      </c>
      <c r="V344" s="10">
        <f t="shared" si="59"/>
        <v>700</v>
      </c>
      <c r="W344" s="19">
        <f t="shared" si="57"/>
        <v>-9.81</v>
      </c>
      <c r="X344" s="19" t="e">
        <f>0.5*$B$25*$B$29^2*EXP(-#REF!*U344/$B$27)</f>
        <v>#REF!</v>
      </c>
      <c r="Y344" s="19">
        <f t="shared" si="60"/>
        <v>-575.87317977019791</v>
      </c>
      <c r="Z344" s="19">
        <f t="shared" si="61"/>
        <v>-16782.853946946616</v>
      </c>
      <c r="AA344" s="2">
        <f t="shared" si="62"/>
        <v>0</v>
      </c>
    </row>
    <row r="345" spans="15:27">
      <c r="O345" s="10">
        <f t="shared" ca="1" si="63"/>
        <v>4.560444444444439</v>
      </c>
      <c r="P345" s="10">
        <f t="shared" ca="1" si="64"/>
        <v>700</v>
      </c>
      <c r="Q345" s="19">
        <f t="shared" ca="1" si="56"/>
        <v>-9.81</v>
      </c>
      <c r="R345" s="19">
        <f t="shared" ca="1" si="65"/>
        <v>30.593912437603066</v>
      </c>
      <c r="S345" s="19">
        <f t="shared" ca="1" si="66"/>
        <v>84.746244267596893</v>
      </c>
      <c r="U345" s="10">
        <f t="shared" si="58"/>
        <v>66.200000000000401</v>
      </c>
      <c r="V345" s="10">
        <f t="shared" si="59"/>
        <v>700</v>
      </c>
      <c r="W345" s="19">
        <f t="shared" si="57"/>
        <v>-9.81</v>
      </c>
      <c r="X345" s="19" t="e">
        <f>0.5*$B$25*$B$29^2*EXP(-#REF!*U345/$B$27)</f>
        <v>#REF!</v>
      </c>
      <c r="Y345" s="19">
        <f t="shared" si="60"/>
        <v>-577.8351797701979</v>
      </c>
      <c r="Z345" s="19">
        <f t="shared" si="61"/>
        <v>-16898.224782900656</v>
      </c>
      <c r="AA345" s="2">
        <f t="shared" si="62"/>
        <v>0</v>
      </c>
    </row>
    <row r="346" spans="15:27">
      <c r="O346" s="10">
        <f t="shared" ca="1" si="63"/>
        <v>4.5742222222222164</v>
      </c>
      <c r="P346" s="10">
        <f t="shared" ca="1" si="64"/>
        <v>700</v>
      </c>
      <c r="Q346" s="19">
        <f t="shared" ca="1" si="56"/>
        <v>-9.81</v>
      </c>
      <c r="R346" s="19">
        <f t="shared" ca="1" si="65"/>
        <v>30.458752437603067</v>
      </c>
      <c r="S346" s="19">
        <f t="shared" ca="1" si="66"/>
        <v>85.166829292292761</v>
      </c>
      <c r="U346" s="10">
        <f t="shared" si="58"/>
        <v>66.400000000000404</v>
      </c>
      <c r="V346" s="10">
        <f t="shared" si="59"/>
        <v>700</v>
      </c>
      <c r="W346" s="19">
        <f t="shared" si="57"/>
        <v>-9.81</v>
      </c>
      <c r="X346" s="19" t="e">
        <f>0.5*$B$25*$B$29^2*EXP(-#REF!*U346/$B$27)</f>
        <v>#REF!</v>
      </c>
      <c r="Y346" s="19">
        <f t="shared" si="60"/>
        <v>-579.79717977019789</v>
      </c>
      <c r="Z346" s="19">
        <f t="shared" si="61"/>
        <v>-17013.988018854692</v>
      </c>
      <c r="AA346" s="2">
        <f t="shared" si="62"/>
        <v>0</v>
      </c>
    </row>
    <row r="347" spans="15:27">
      <c r="O347" s="10">
        <f t="shared" ca="1" si="63"/>
        <v>4.5879999999999939</v>
      </c>
      <c r="P347" s="10">
        <f t="shared" ca="1" si="64"/>
        <v>700</v>
      </c>
      <c r="Q347" s="19">
        <f t="shared" ca="1" si="56"/>
        <v>-9.81</v>
      </c>
      <c r="R347" s="19">
        <f t="shared" ca="1" si="65"/>
        <v>30.323592437603068</v>
      </c>
      <c r="S347" s="19">
        <f t="shared" ca="1" si="66"/>
        <v>85.585552112544178</v>
      </c>
      <c r="U347" s="10">
        <f t="shared" si="58"/>
        <v>66.600000000000406</v>
      </c>
      <c r="V347" s="10">
        <f t="shared" si="59"/>
        <v>700</v>
      </c>
      <c r="W347" s="19">
        <f t="shared" si="57"/>
        <v>-9.81</v>
      </c>
      <c r="X347" s="19" t="e">
        <f>0.5*$B$25*$B$29^2*EXP(-#REF!*U347/$B$27)</f>
        <v>#REF!</v>
      </c>
      <c r="Y347" s="19">
        <f t="shared" si="60"/>
        <v>-581.75917977019787</v>
      </c>
      <c r="Z347" s="19">
        <f t="shared" si="61"/>
        <v>-17130.143654808729</v>
      </c>
      <c r="AA347" s="2">
        <f t="shared" si="62"/>
        <v>0</v>
      </c>
    </row>
    <row r="348" spans="15:27">
      <c r="O348" s="10">
        <f t="shared" ca="1" si="63"/>
        <v>4.6017777777777713</v>
      </c>
      <c r="P348" s="10">
        <f t="shared" ca="1" si="64"/>
        <v>700</v>
      </c>
      <c r="Q348" s="19">
        <f t="shared" ca="1" si="56"/>
        <v>-9.81</v>
      </c>
      <c r="R348" s="19">
        <f t="shared" ca="1" si="65"/>
        <v>30.188432437603069</v>
      </c>
      <c r="S348" s="19">
        <f t="shared" ca="1" si="66"/>
        <v>86.002412728351146</v>
      </c>
      <c r="U348" s="10">
        <f t="shared" si="58"/>
        <v>66.800000000000409</v>
      </c>
      <c r="V348" s="10">
        <f t="shared" si="59"/>
        <v>700</v>
      </c>
      <c r="W348" s="19">
        <f t="shared" si="57"/>
        <v>-9.81</v>
      </c>
      <c r="X348" s="19" t="e">
        <f>0.5*$B$25*$B$29^2*EXP(-#REF!*U348/$B$27)</f>
        <v>#REF!</v>
      </c>
      <c r="Y348" s="19">
        <f t="shared" si="60"/>
        <v>-583.72117977019786</v>
      </c>
      <c r="Z348" s="19">
        <f t="shared" si="61"/>
        <v>-17246.691690762767</v>
      </c>
      <c r="AA348" s="2">
        <f t="shared" si="62"/>
        <v>0</v>
      </c>
    </row>
    <row r="349" spans="15:27">
      <c r="O349" s="10">
        <f t="shared" ca="1" si="63"/>
        <v>4.6155555555555488</v>
      </c>
      <c r="P349" s="10">
        <f t="shared" ca="1" si="64"/>
        <v>700</v>
      </c>
      <c r="Q349" s="19">
        <f t="shared" ca="1" si="56"/>
        <v>-9.81</v>
      </c>
      <c r="R349" s="19">
        <f t="shared" ca="1" si="65"/>
        <v>30.05327243760307</v>
      </c>
      <c r="S349" s="19">
        <f t="shared" ca="1" si="66"/>
        <v>86.417411139713678</v>
      </c>
      <c r="U349" s="10">
        <f t="shared" si="58"/>
        <v>67.000000000000412</v>
      </c>
      <c r="V349" s="10">
        <f t="shared" si="59"/>
        <v>700</v>
      </c>
      <c r="W349" s="19">
        <f t="shared" si="57"/>
        <v>-9.81</v>
      </c>
      <c r="X349" s="19" t="e">
        <f>0.5*$B$25*$B$29^2*EXP(-#REF!*U349/$B$27)</f>
        <v>#REF!</v>
      </c>
      <c r="Y349" s="19">
        <f t="shared" si="60"/>
        <v>-585.68317977019785</v>
      </c>
      <c r="Z349" s="19">
        <f t="shared" si="61"/>
        <v>-17363.632126716806</v>
      </c>
      <c r="AA349" s="2">
        <f t="shared" si="62"/>
        <v>0</v>
      </c>
    </row>
    <row r="350" spans="15:27">
      <c r="O350" s="10">
        <f t="shared" ca="1" si="63"/>
        <v>4.6293333333333262</v>
      </c>
      <c r="P350" s="10">
        <f t="shared" ca="1" si="64"/>
        <v>700</v>
      </c>
      <c r="Q350" s="19">
        <f t="shared" ca="1" si="56"/>
        <v>-9.81</v>
      </c>
      <c r="R350" s="19">
        <f t="shared" ca="1" si="65"/>
        <v>29.918112437603071</v>
      </c>
      <c r="S350" s="19">
        <f t="shared" ca="1" si="66"/>
        <v>86.830547346631761</v>
      </c>
      <c r="U350" s="10">
        <f t="shared" si="58"/>
        <v>67.200000000000415</v>
      </c>
      <c r="V350" s="10">
        <f t="shared" si="59"/>
        <v>700</v>
      </c>
      <c r="W350" s="19">
        <f t="shared" si="57"/>
        <v>-9.81</v>
      </c>
      <c r="X350" s="19" t="e">
        <f>0.5*$B$25*$B$29^2*EXP(-#REF!*U350/$B$27)</f>
        <v>#REF!</v>
      </c>
      <c r="Y350" s="19">
        <f t="shared" si="60"/>
        <v>-587.64517977019784</v>
      </c>
      <c r="Z350" s="19">
        <f t="shared" si="61"/>
        <v>-17480.964962670845</v>
      </c>
      <c r="AA350" s="2">
        <f t="shared" si="62"/>
        <v>0</v>
      </c>
    </row>
    <row r="351" spans="15:27">
      <c r="O351" s="10">
        <f t="shared" ca="1" si="63"/>
        <v>4.6431111111111036</v>
      </c>
      <c r="P351" s="10">
        <f t="shared" ca="1" si="64"/>
        <v>700</v>
      </c>
      <c r="Q351" s="19">
        <f t="shared" ca="1" si="56"/>
        <v>-9.81</v>
      </c>
      <c r="R351" s="19">
        <f t="shared" ca="1" si="65"/>
        <v>29.782952437603072</v>
      </c>
      <c r="S351" s="19">
        <f t="shared" ca="1" si="66"/>
        <v>87.241821349105393</v>
      </c>
      <c r="U351" s="10">
        <f t="shared" si="58"/>
        <v>67.400000000000418</v>
      </c>
      <c r="V351" s="10">
        <f t="shared" si="59"/>
        <v>700</v>
      </c>
      <c r="W351" s="19">
        <f t="shared" si="57"/>
        <v>-9.81</v>
      </c>
      <c r="X351" s="19" t="e">
        <f>0.5*$B$25*$B$29^2*EXP(-#REF!*U351/$B$27)</f>
        <v>#REF!</v>
      </c>
      <c r="Y351" s="19">
        <f t="shared" si="60"/>
        <v>-589.60717977019783</v>
      </c>
      <c r="Z351" s="19">
        <f t="shared" si="61"/>
        <v>-17598.690198624885</v>
      </c>
      <c r="AA351" s="2">
        <f t="shared" si="62"/>
        <v>0</v>
      </c>
    </row>
    <row r="352" spans="15:27">
      <c r="O352" s="10">
        <f t="shared" ca="1" si="63"/>
        <v>4.6568888888888811</v>
      </c>
      <c r="P352" s="10">
        <f t="shared" ca="1" si="64"/>
        <v>700</v>
      </c>
      <c r="Q352" s="19">
        <f t="shared" ca="1" si="56"/>
        <v>-9.81</v>
      </c>
      <c r="R352" s="19">
        <f t="shared" ca="1" si="65"/>
        <v>29.647792437603073</v>
      </c>
      <c r="S352" s="19">
        <f t="shared" ca="1" si="66"/>
        <v>87.65123314713459</v>
      </c>
      <c r="U352" s="10">
        <f t="shared" si="58"/>
        <v>67.600000000000421</v>
      </c>
      <c r="V352" s="10">
        <f t="shared" si="59"/>
        <v>700</v>
      </c>
      <c r="W352" s="19">
        <f t="shared" si="57"/>
        <v>-9.81</v>
      </c>
      <c r="X352" s="19" t="e">
        <f>0.5*$B$25*$B$29^2*EXP(-#REF!*U352/$B$27)</f>
        <v>#REF!</v>
      </c>
      <c r="Y352" s="19">
        <f t="shared" si="60"/>
        <v>-591.56917977019782</v>
      </c>
      <c r="Z352" s="19">
        <f t="shared" si="61"/>
        <v>-17716.807834578922</v>
      </c>
      <c r="AA352" s="2">
        <f t="shared" si="62"/>
        <v>0</v>
      </c>
    </row>
    <row r="353" spans="15:27">
      <c r="O353" s="10">
        <f t="shared" ca="1" si="63"/>
        <v>4.6706666666666585</v>
      </c>
      <c r="P353" s="10">
        <f t="shared" ca="1" si="64"/>
        <v>700</v>
      </c>
      <c r="Q353" s="19">
        <f t="shared" ca="1" si="56"/>
        <v>-9.81</v>
      </c>
      <c r="R353" s="19">
        <f t="shared" ca="1" si="65"/>
        <v>29.512632437603074</v>
      </c>
      <c r="S353" s="19">
        <f t="shared" ca="1" si="66"/>
        <v>88.058782740719337</v>
      </c>
      <c r="U353" s="10">
        <f t="shared" si="58"/>
        <v>67.800000000000423</v>
      </c>
      <c r="V353" s="10">
        <f t="shared" si="59"/>
        <v>700</v>
      </c>
      <c r="W353" s="19">
        <f t="shared" si="57"/>
        <v>-9.81</v>
      </c>
      <c r="X353" s="19" t="e">
        <f>0.5*$B$25*$B$29^2*EXP(-#REF!*U353/$B$27)</f>
        <v>#REF!</v>
      </c>
      <c r="Y353" s="19">
        <f t="shared" si="60"/>
        <v>-593.53117977019781</v>
      </c>
      <c r="Z353" s="19">
        <f t="shared" si="61"/>
        <v>-17835.317870532959</v>
      </c>
      <c r="AA353" s="2">
        <f t="shared" si="62"/>
        <v>0</v>
      </c>
    </row>
    <row r="354" spans="15:27">
      <c r="O354" s="10">
        <f t="shared" ca="1" si="63"/>
        <v>4.684444444444436</v>
      </c>
      <c r="P354" s="10">
        <f t="shared" ca="1" si="64"/>
        <v>700</v>
      </c>
      <c r="Q354" s="19">
        <f t="shared" ca="1" si="56"/>
        <v>-9.81</v>
      </c>
      <c r="R354" s="19">
        <f t="shared" ca="1" si="65"/>
        <v>29.377472437603075</v>
      </c>
      <c r="S354" s="19">
        <f t="shared" ca="1" si="66"/>
        <v>88.464470129859649</v>
      </c>
      <c r="U354" s="10">
        <f t="shared" si="58"/>
        <v>68.000000000000426</v>
      </c>
      <c r="V354" s="10">
        <f t="shared" si="59"/>
        <v>700</v>
      </c>
      <c r="W354" s="19">
        <f t="shared" si="57"/>
        <v>-9.81</v>
      </c>
      <c r="X354" s="19" t="e">
        <f>0.5*$B$25*$B$29^2*EXP(-#REF!*U354/$B$27)</f>
        <v>#REF!</v>
      </c>
      <c r="Y354" s="19">
        <f t="shared" si="60"/>
        <v>-595.4931797701978</v>
      </c>
      <c r="Z354" s="19">
        <f t="shared" si="61"/>
        <v>-17954.220306486997</v>
      </c>
      <c r="AA354" s="2">
        <f t="shared" si="62"/>
        <v>0</v>
      </c>
    </row>
    <row r="355" spans="15:27">
      <c r="O355" s="10">
        <f t="shared" ca="1" si="63"/>
        <v>4.6982222222222134</v>
      </c>
      <c r="P355" s="10">
        <f t="shared" ca="1" si="64"/>
        <v>700</v>
      </c>
      <c r="Q355" s="19">
        <f t="shared" ca="1" si="56"/>
        <v>-9.81</v>
      </c>
      <c r="R355" s="19">
        <f t="shared" ca="1" si="65"/>
        <v>29.242312437603076</v>
      </c>
      <c r="S355" s="19">
        <f t="shared" ca="1" si="66"/>
        <v>88.86829531455551</v>
      </c>
      <c r="U355" s="10">
        <f t="shared" si="58"/>
        <v>68.200000000000429</v>
      </c>
      <c r="V355" s="10">
        <f t="shared" si="59"/>
        <v>700</v>
      </c>
      <c r="W355" s="19">
        <f t="shared" si="57"/>
        <v>-9.81</v>
      </c>
      <c r="X355" s="19" t="e">
        <f>0.5*$B$25*$B$29^2*EXP(-#REF!*U355/$B$27)</f>
        <v>#REF!</v>
      </c>
      <c r="Y355" s="19">
        <f t="shared" si="60"/>
        <v>-597.45517977019779</v>
      </c>
      <c r="Z355" s="19">
        <f t="shared" si="61"/>
        <v>-18073.515142441036</v>
      </c>
      <c r="AA355" s="2">
        <f t="shared" si="62"/>
        <v>0</v>
      </c>
    </row>
    <row r="356" spans="15:27">
      <c r="O356" s="10">
        <f t="shared" ca="1" si="63"/>
        <v>4.7119999999999909</v>
      </c>
      <c r="P356" s="10">
        <f t="shared" ca="1" si="64"/>
        <v>700</v>
      </c>
      <c r="Q356" s="19">
        <f t="shared" ca="1" si="56"/>
        <v>-9.81</v>
      </c>
      <c r="R356" s="19">
        <f t="shared" ca="1" si="65"/>
        <v>29.107152437603077</v>
      </c>
      <c r="S356" s="19">
        <f t="shared" ca="1" si="66"/>
        <v>89.270258294806922</v>
      </c>
      <c r="U356" s="10">
        <f t="shared" si="58"/>
        <v>68.400000000000432</v>
      </c>
      <c r="V356" s="10">
        <f t="shared" si="59"/>
        <v>700</v>
      </c>
      <c r="W356" s="19">
        <f t="shared" si="57"/>
        <v>-9.81</v>
      </c>
      <c r="X356" s="19" t="e">
        <f>0.5*$B$25*$B$29^2*EXP(-#REF!*U356/$B$27)</f>
        <v>#REF!</v>
      </c>
      <c r="Y356" s="19">
        <f t="shared" si="60"/>
        <v>-599.41717977019778</v>
      </c>
      <c r="Z356" s="19">
        <f t="shared" si="61"/>
        <v>-18193.202378395075</v>
      </c>
      <c r="AA356" s="2">
        <f t="shared" si="62"/>
        <v>0</v>
      </c>
    </row>
    <row r="357" spans="15:27">
      <c r="O357" s="10">
        <f t="shared" ca="1" si="63"/>
        <v>4.7257777777777683</v>
      </c>
      <c r="P357" s="10">
        <f t="shared" ca="1" si="64"/>
        <v>700</v>
      </c>
      <c r="Q357" s="19">
        <f t="shared" ca="1" si="56"/>
        <v>-9.81</v>
      </c>
      <c r="R357" s="19">
        <f t="shared" ca="1" si="65"/>
        <v>28.971992437603078</v>
      </c>
      <c r="S357" s="19">
        <f t="shared" ca="1" si="66"/>
        <v>89.670359070613898</v>
      </c>
      <c r="U357" s="10">
        <f t="shared" si="58"/>
        <v>68.600000000000435</v>
      </c>
      <c r="V357" s="10">
        <f t="shared" si="59"/>
        <v>700</v>
      </c>
      <c r="W357" s="19">
        <f t="shared" si="57"/>
        <v>-9.81</v>
      </c>
      <c r="X357" s="19" t="e">
        <f>0.5*$B$25*$B$29^2*EXP(-#REF!*U357/$B$27)</f>
        <v>#REF!</v>
      </c>
      <c r="Y357" s="19">
        <f t="shared" si="60"/>
        <v>-601.37917977019777</v>
      </c>
      <c r="Z357" s="19">
        <f t="shared" si="61"/>
        <v>-18313.282014349112</v>
      </c>
      <c r="AA357" s="2">
        <f t="shared" si="62"/>
        <v>0</v>
      </c>
    </row>
    <row r="358" spans="15:27">
      <c r="O358" s="10">
        <f t="shared" ca="1" si="63"/>
        <v>4.7395555555555458</v>
      </c>
      <c r="P358" s="10">
        <f t="shared" ca="1" si="64"/>
        <v>700</v>
      </c>
      <c r="Q358" s="19">
        <f t="shared" ca="1" si="56"/>
        <v>-9.81</v>
      </c>
      <c r="R358" s="19">
        <f t="shared" ca="1" si="65"/>
        <v>28.836832437603078</v>
      </c>
      <c r="S358" s="19">
        <f t="shared" ca="1" si="66"/>
        <v>90.068597641976424</v>
      </c>
      <c r="U358" s="10">
        <f t="shared" si="58"/>
        <v>68.800000000000438</v>
      </c>
      <c r="V358" s="10">
        <f t="shared" si="59"/>
        <v>700</v>
      </c>
      <c r="W358" s="19">
        <f t="shared" si="57"/>
        <v>-9.81</v>
      </c>
      <c r="X358" s="19" t="e">
        <f>0.5*$B$25*$B$29^2*EXP(-#REF!*U358/$B$27)</f>
        <v>#REF!</v>
      </c>
      <c r="Y358" s="19">
        <f t="shared" si="60"/>
        <v>-603.34117977019775</v>
      </c>
      <c r="Z358" s="19">
        <f t="shared" si="61"/>
        <v>-18433.754050303149</v>
      </c>
      <c r="AA358" s="2">
        <f t="shared" si="62"/>
        <v>0</v>
      </c>
    </row>
    <row r="359" spans="15:27">
      <c r="O359" s="10">
        <f t="shared" ca="1" si="63"/>
        <v>4.7533333333333232</v>
      </c>
      <c r="P359" s="10">
        <f t="shared" ca="1" si="64"/>
        <v>700</v>
      </c>
      <c r="Q359" s="19">
        <f t="shared" ca="1" si="56"/>
        <v>-9.81</v>
      </c>
      <c r="R359" s="19">
        <f t="shared" ca="1" si="65"/>
        <v>28.701672437603079</v>
      </c>
      <c r="S359" s="19">
        <f t="shared" ca="1" si="66"/>
        <v>90.464974008894515</v>
      </c>
      <c r="U359" s="10">
        <f t="shared" si="58"/>
        <v>69.000000000000441</v>
      </c>
      <c r="V359" s="10">
        <f t="shared" si="59"/>
        <v>700</v>
      </c>
      <c r="W359" s="19">
        <f t="shared" si="57"/>
        <v>-9.81</v>
      </c>
      <c r="X359" s="19" t="e">
        <f>0.5*$B$25*$B$29^2*EXP(-#REF!*U359/$B$27)</f>
        <v>#REF!</v>
      </c>
      <c r="Y359" s="19">
        <f t="shared" si="60"/>
        <v>-605.30317977019774</v>
      </c>
      <c r="Z359" s="19">
        <f t="shared" si="61"/>
        <v>-18554.618486257186</v>
      </c>
      <c r="AA359" s="2">
        <f t="shared" si="62"/>
        <v>0</v>
      </c>
    </row>
    <row r="360" spans="15:27">
      <c r="O360" s="10">
        <f t="shared" ca="1" si="63"/>
        <v>4.7671111111111006</v>
      </c>
      <c r="P360" s="10">
        <f t="shared" ca="1" si="64"/>
        <v>700</v>
      </c>
      <c r="Q360" s="19">
        <f t="shared" ca="1" si="56"/>
        <v>-9.81</v>
      </c>
      <c r="R360" s="19">
        <f t="shared" ca="1" si="65"/>
        <v>28.56651243760308</v>
      </c>
      <c r="S360" s="19">
        <f t="shared" ca="1" si="66"/>
        <v>90.859488171368156</v>
      </c>
      <c r="U360" s="10">
        <f t="shared" si="58"/>
        <v>69.200000000000443</v>
      </c>
      <c r="V360" s="10">
        <f t="shared" si="59"/>
        <v>700</v>
      </c>
      <c r="W360" s="19">
        <f t="shared" si="57"/>
        <v>-9.81</v>
      </c>
      <c r="X360" s="19" t="e">
        <f>0.5*$B$25*$B$29^2*EXP(-#REF!*U360/$B$27)</f>
        <v>#REF!</v>
      </c>
      <c r="Y360" s="19">
        <f t="shared" si="60"/>
        <v>-607.26517977019773</v>
      </c>
      <c r="Z360" s="19">
        <f t="shared" si="61"/>
        <v>-18675.875322211225</v>
      </c>
      <c r="AA360" s="2">
        <f t="shared" si="62"/>
        <v>0</v>
      </c>
    </row>
    <row r="361" spans="15:27">
      <c r="O361" s="10">
        <f t="shared" ca="1" si="63"/>
        <v>4.7808888888888781</v>
      </c>
      <c r="P361" s="10">
        <f t="shared" ca="1" si="64"/>
        <v>700</v>
      </c>
      <c r="Q361" s="19">
        <f t="shared" ca="1" si="56"/>
        <v>-9.81</v>
      </c>
      <c r="R361" s="19">
        <f t="shared" ca="1" si="65"/>
        <v>28.431352437603081</v>
      </c>
      <c r="S361" s="19">
        <f t="shared" ca="1" si="66"/>
        <v>91.252140129397347</v>
      </c>
      <c r="U361" s="10">
        <f t="shared" si="58"/>
        <v>69.400000000000446</v>
      </c>
      <c r="V361" s="10">
        <f t="shared" si="59"/>
        <v>700</v>
      </c>
      <c r="W361" s="19">
        <f t="shared" si="57"/>
        <v>-9.81</v>
      </c>
      <c r="X361" s="19" t="e">
        <f>0.5*$B$25*$B$29^2*EXP(-#REF!*U361/$B$27)</f>
        <v>#REF!</v>
      </c>
      <c r="Y361" s="19">
        <f t="shared" si="60"/>
        <v>-609.22717977019772</v>
      </c>
      <c r="Z361" s="19">
        <f t="shared" si="61"/>
        <v>-18797.524558165263</v>
      </c>
      <c r="AA361" s="2">
        <f t="shared" si="62"/>
        <v>0</v>
      </c>
    </row>
    <row r="362" spans="15:27">
      <c r="O362" s="10">
        <f t="shared" ca="1" si="63"/>
        <v>4.7946666666666555</v>
      </c>
      <c r="P362" s="10">
        <f t="shared" ca="1" si="64"/>
        <v>700</v>
      </c>
      <c r="Q362" s="19">
        <f t="shared" ref="Q362:Q425" ca="1" si="67">IF(P362&gt;$B$35,$B$34/P362-$B$31,-$B$31)</f>
        <v>-9.81</v>
      </c>
      <c r="R362" s="19">
        <f t="shared" ca="1" si="65"/>
        <v>28.296192437603082</v>
      </c>
      <c r="S362" s="19">
        <f t="shared" ca="1" si="66"/>
        <v>91.642929882982102</v>
      </c>
      <c r="U362" s="10">
        <f t="shared" si="58"/>
        <v>69.600000000000449</v>
      </c>
      <c r="V362" s="10">
        <f t="shared" si="59"/>
        <v>700</v>
      </c>
      <c r="W362" s="19">
        <f t="shared" ref="W362:W425" si="68">IF(V362&gt;$B$35,$B$34/V362-$B$31,-$B$31)</f>
        <v>-9.81</v>
      </c>
      <c r="X362" s="19" t="e">
        <f>0.5*$B$25*$B$29^2*EXP(-#REF!*U362/$B$27)</f>
        <v>#REF!</v>
      </c>
      <c r="Y362" s="19">
        <f t="shared" si="60"/>
        <v>-611.18917977019771</v>
      </c>
      <c r="Z362" s="19">
        <f t="shared" si="61"/>
        <v>-18919.566194119303</v>
      </c>
      <c r="AA362" s="2">
        <f t="shared" si="62"/>
        <v>0</v>
      </c>
    </row>
    <row r="363" spans="15:27">
      <c r="O363" s="10">
        <f t="shared" ca="1" si="63"/>
        <v>4.808444444444433</v>
      </c>
      <c r="P363" s="10">
        <f t="shared" ca="1" si="64"/>
        <v>700</v>
      </c>
      <c r="Q363" s="19">
        <f t="shared" ca="1" si="67"/>
        <v>-9.81</v>
      </c>
      <c r="R363" s="19">
        <f t="shared" ca="1" si="65"/>
        <v>28.161032437603083</v>
      </c>
      <c r="S363" s="19">
        <f t="shared" ca="1" si="66"/>
        <v>92.031857432122408</v>
      </c>
      <c r="U363" s="10">
        <f t="shared" si="58"/>
        <v>69.800000000000452</v>
      </c>
      <c r="V363" s="10">
        <f t="shared" si="59"/>
        <v>700</v>
      </c>
      <c r="W363" s="19">
        <f t="shared" si="68"/>
        <v>-9.81</v>
      </c>
      <c r="X363" s="19" t="e">
        <f>0.5*$B$25*$B$29^2*EXP(-#REF!*U363/$B$27)</f>
        <v>#REF!</v>
      </c>
      <c r="Y363" s="19">
        <f t="shared" si="60"/>
        <v>-613.1511797701977</v>
      </c>
      <c r="Z363" s="19">
        <f t="shared" si="61"/>
        <v>-19042.000230073339</v>
      </c>
      <c r="AA363" s="2">
        <f t="shared" si="62"/>
        <v>0</v>
      </c>
    </row>
    <row r="364" spans="15:27">
      <c r="O364" s="10">
        <f t="shared" ca="1" si="63"/>
        <v>4.8222222222222104</v>
      </c>
      <c r="P364" s="10">
        <f t="shared" ca="1" si="64"/>
        <v>700</v>
      </c>
      <c r="Q364" s="19">
        <f t="shared" ca="1" si="67"/>
        <v>-9.81</v>
      </c>
      <c r="R364" s="19">
        <f t="shared" ca="1" si="65"/>
        <v>28.025872437603084</v>
      </c>
      <c r="S364" s="19">
        <f t="shared" ca="1" si="66"/>
        <v>92.418922776818263</v>
      </c>
      <c r="U364" s="10">
        <f t="shared" si="58"/>
        <v>70.000000000000455</v>
      </c>
      <c r="V364" s="10">
        <f t="shared" si="59"/>
        <v>700</v>
      </c>
      <c r="W364" s="19">
        <f t="shared" si="68"/>
        <v>-9.81</v>
      </c>
      <c r="X364" s="19" t="e">
        <f>0.5*$B$25*$B$29^2*EXP(-#REF!*U364/$B$27)</f>
        <v>#REF!</v>
      </c>
      <c r="Y364" s="19">
        <f t="shared" si="60"/>
        <v>-615.11317977019769</v>
      </c>
      <c r="Z364" s="19">
        <f t="shared" si="61"/>
        <v>-19164.826666027377</v>
      </c>
      <c r="AA364" s="2">
        <f t="shared" si="62"/>
        <v>0</v>
      </c>
    </row>
    <row r="365" spans="15:27">
      <c r="O365" s="10">
        <f t="shared" ca="1" si="63"/>
        <v>4.8359999999999879</v>
      </c>
      <c r="P365" s="10">
        <f t="shared" ca="1" si="64"/>
        <v>700</v>
      </c>
      <c r="Q365" s="19">
        <f t="shared" ca="1" si="67"/>
        <v>-9.81</v>
      </c>
      <c r="R365" s="19">
        <f t="shared" ca="1" si="65"/>
        <v>27.890712437603085</v>
      </c>
      <c r="S365" s="19">
        <f t="shared" ca="1" si="66"/>
        <v>92.804125917069683</v>
      </c>
      <c r="U365" s="10">
        <f t="shared" si="58"/>
        <v>70.200000000000458</v>
      </c>
      <c r="V365" s="10">
        <f t="shared" si="59"/>
        <v>700</v>
      </c>
      <c r="W365" s="19">
        <f t="shared" si="68"/>
        <v>-9.81</v>
      </c>
      <c r="X365" s="19" t="e">
        <f>0.5*$B$25*$B$29^2*EXP(-#REF!*U365/$B$27)</f>
        <v>#REF!</v>
      </c>
      <c r="Y365" s="19">
        <f t="shared" si="60"/>
        <v>-617.07517977019768</v>
      </c>
      <c r="Z365" s="19">
        <f t="shared" si="61"/>
        <v>-19288.045501981414</v>
      </c>
      <c r="AA365" s="2">
        <f t="shared" si="62"/>
        <v>0</v>
      </c>
    </row>
    <row r="366" spans="15:27">
      <c r="O366" s="10">
        <f t="shared" ca="1" si="63"/>
        <v>4.8497777777777653</v>
      </c>
      <c r="P366" s="10">
        <f t="shared" ca="1" si="64"/>
        <v>700</v>
      </c>
      <c r="Q366" s="19">
        <f t="shared" ca="1" si="67"/>
        <v>-9.81</v>
      </c>
      <c r="R366" s="19">
        <f t="shared" ca="1" si="65"/>
        <v>27.755552437603086</v>
      </c>
      <c r="S366" s="19">
        <f t="shared" ca="1" si="66"/>
        <v>93.187466852876653</v>
      </c>
      <c r="U366" s="10">
        <f t="shared" si="58"/>
        <v>70.40000000000046</v>
      </c>
      <c r="V366" s="10">
        <f t="shared" si="59"/>
        <v>700</v>
      </c>
      <c r="W366" s="19">
        <f t="shared" si="68"/>
        <v>-9.81</v>
      </c>
      <c r="X366" s="19" t="e">
        <f>0.5*$B$25*$B$29^2*EXP(-#REF!*U366/$B$27)</f>
        <v>#REF!</v>
      </c>
      <c r="Y366" s="19">
        <f t="shared" si="60"/>
        <v>-619.03717977019767</v>
      </c>
      <c r="Z366" s="19">
        <f t="shared" si="61"/>
        <v>-19411.656737935453</v>
      </c>
      <c r="AA366" s="2">
        <f t="shared" si="62"/>
        <v>0</v>
      </c>
    </row>
    <row r="367" spans="15:27">
      <c r="O367" s="10">
        <f t="shared" ca="1" si="63"/>
        <v>4.8635555555555428</v>
      </c>
      <c r="P367" s="10">
        <f t="shared" ca="1" si="64"/>
        <v>700</v>
      </c>
      <c r="Q367" s="19">
        <f t="shared" ca="1" si="67"/>
        <v>-9.81</v>
      </c>
      <c r="R367" s="19">
        <f t="shared" ca="1" si="65"/>
        <v>27.620392437603087</v>
      </c>
      <c r="S367" s="19">
        <f t="shared" ca="1" si="66"/>
        <v>93.568945584239188</v>
      </c>
      <c r="U367" s="10">
        <f t="shared" si="58"/>
        <v>70.600000000000463</v>
      </c>
      <c r="V367" s="10">
        <f t="shared" si="59"/>
        <v>700</v>
      </c>
      <c r="W367" s="19">
        <f t="shared" si="68"/>
        <v>-9.81</v>
      </c>
      <c r="X367" s="19" t="e">
        <f>0.5*$B$25*$B$29^2*EXP(-#REF!*U367/$B$27)</f>
        <v>#REF!</v>
      </c>
      <c r="Y367" s="19">
        <f t="shared" si="60"/>
        <v>-620.99917977019766</v>
      </c>
      <c r="Z367" s="19">
        <f t="shared" si="61"/>
        <v>-19535.660373889492</v>
      </c>
      <c r="AA367" s="2">
        <f t="shared" si="62"/>
        <v>0</v>
      </c>
    </row>
    <row r="368" spans="15:27">
      <c r="O368" s="10">
        <f t="shared" ca="1" si="63"/>
        <v>4.8773333333333202</v>
      </c>
      <c r="P368" s="10">
        <f t="shared" ca="1" si="64"/>
        <v>700</v>
      </c>
      <c r="Q368" s="19">
        <f t="shared" ca="1" si="67"/>
        <v>-9.81</v>
      </c>
      <c r="R368" s="19">
        <f t="shared" ca="1" si="65"/>
        <v>27.485232437603088</v>
      </c>
      <c r="S368" s="19">
        <f t="shared" ca="1" si="66"/>
        <v>93.948562111157273</v>
      </c>
      <c r="U368" s="10">
        <f t="shared" si="58"/>
        <v>70.800000000000466</v>
      </c>
      <c r="V368" s="10">
        <f t="shared" si="59"/>
        <v>700</v>
      </c>
      <c r="W368" s="19">
        <f t="shared" si="68"/>
        <v>-9.81</v>
      </c>
      <c r="X368" s="19" t="e">
        <f>0.5*$B$25*$B$29^2*EXP(-#REF!*U368/$B$27)</f>
        <v>#REF!</v>
      </c>
      <c r="Y368" s="19">
        <f t="shared" si="60"/>
        <v>-622.96117977019765</v>
      </c>
      <c r="Z368" s="19">
        <f t="shared" si="61"/>
        <v>-19660.056409843532</v>
      </c>
      <c r="AA368" s="2">
        <f t="shared" si="62"/>
        <v>0</v>
      </c>
    </row>
    <row r="369" spans="15:27">
      <c r="O369" s="10">
        <f t="shared" ca="1" si="63"/>
        <v>4.8911111111110976</v>
      </c>
      <c r="P369" s="10">
        <f t="shared" ca="1" si="64"/>
        <v>700</v>
      </c>
      <c r="Q369" s="19">
        <f t="shared" ca="1" si="67"/>
        <v>-9.81</v>
      </c>
      <c r="R369" s="19">
        <f t="shared" ca="1" si="65"/>
        <v>27.350072437603089</v>
      </c>
      <c r="S369" s="19">
        <f t="shared" ca="1" si="66"/>
        <v>94.326316433630907</v>
      </c>
      <c r="U369" s="10">
        <f t="shared" si="58"/>
        <v>71.000000000000469</v>
      </c>
      <c r="V369" s="10">
        <f t="shared" si="59"/>
        <v>700</v>
      </c>
      <c r="W369" s="19">
        <f t="shared" si="68"/>
        <v>-9.81</v>
      </c>
      <c r="X369" s="19" t="e">
        <f>0.5*$B$25*$B$29^2*EXP(-#REF!*U369/$B$27)</f>
        <v>#REF!</v>
      </c>
      <c r="Y369" s="19">
        <f t="shared" si="60"/>
        <v>-624.92317977019763</v>
      </c>
      <c r="Z369" s="19">
        <f t="shared" si="61"/>
        <v>-19784.844845797568</v>
      </c>
      <c r="AA369" s="2">
        <f t="shared" si="62"/>
        <v>0</v>
      </c>
    </row>
    <row r="370" spans="15:27">
      <c r="O370" s="10">
        <f t="shared" ca="1" si="63"/>
        <v>4.9048888888888751</v>
      </c>
      <c r="P370" s="10">
        <f t="shared" ca="1" si="64"/>
        <v>700</v>
      </c>
      <c r="Q370" s="19">
        <f t="shared" ca="1" si="67"/>
        <v>-9.81</v>
      </c>
      <c r="R370" s="19">
        <f t="shared" ca="1" si="65"/>
        <v>27.21491243760309</v>
      </c>
      <c r="S370" s="19">
        <f t="shared" ca="1" si="66"/>
        <v>94.702208551660107</v>
      </c>
      <c r="U370" s="10">
        <f t="shared" si="58"/>
        <v>71.200000000000472</v>
      </c>
      <c r="V370" s="10">
        <f t="shared" si="59"/>
        <v>700</v>
      </c>
      <c r="W370" s="19">
        <f t="shared" si="68"/>
        <v>-9.81</v>
      </c>
      <c r="X370" s="19" t="e">
        <f>0.5*$B$25*$B$29^2*EXP(-#REF!*U370/$B$27)</f>
        <v>#REF!</v>
      </c>
      <c r="Y370" s="19">
        <f t="shared" si="60"/>
        <v>-626.88517977019762</v>
      </c>
      <c r="Z370" s="19">
        <f t="shared" si="61"/>
        <v>-19910.025681751606</v>
      </c>
      <c r="AA370" s="2">
        <f t="shared" si="62"/>
        <v>0</v>
      </c>
    </row>
    <row r="371" spans="15:27">
      <c r="O371" s="10">
        <f t="shared" ca="1" si="63"/>
        <v>4.9186666666666525</v>
      </c>
      <c r="P371" s="10">
        <f t="shared" ca="1" si="64"/>
        <v>700</v>
      </c>
      <c r="Q371" s="19">
        <f t="shared" ca="1" si="67"/>
        <v>-9.81</v>
      </c>
      <c r="R371" s="19">
        <f t="shared" ca="1" si="65"/>
        <v>27.079752437603091</v>
      </c>
      <c r="S371" s="19">
        <f t="shared" ca="1" si="66"/>
        <v>95.076238465244856</v>
      </c>
      <c r="U371" s="10">
        <f t="shared" si="58"/>
        <v>71.400000000000475</v>
      </c>
      <c r="V371" s="10">
        <f t="shared" si="59"/>
        <v>700</v>
      </c>
      <c r="W371" s="19">
        <f t="shared" si="68"/>
        <v>-9.81</v>
      </c>
      <c r="X371" s="19" t="e">
        <f>0.5*$B$25*$B$29^2*EXP(-#REF!*U371/$B$27)</f>
        <v>#REF!</v>
      </c>
      <c r="Y371" s="19">
        <f t="shared" si="60"/>
        <v>-628.84717977019761</v>
      </c>
      <c r="Z371" s="19">
        <f t="shared" si="61"/>
        <v>-20035.598917705644</v>
      </c>
      <c r="AA371" s="2">
        <f t="shared" si="62"/>
        <v>0</v>
      </c>
    </row>
    <row r="372" spans="15:27">
      <c r="O372" s="10">
        <f t="shared" ca="1" si="63"/>
        <v>4.93244444444443</v>
      </c>
      <c r="P372" s="10">
        <f t="shared" ca="1" si="64"/>
        <v>700</v>
      </c>
      <c r="Q372" s="19">
        <f t="shared" ca="1" si="67"/>
        <v>-9.81</v>
      </c>
      <c r="R372" s="19">
        <f t="shared" ca="1" si="65"/>
        <v>26.944592437603092</v>
      </c>
      <c r="S372" s="19">
        <f t="shared" ca="1" si="66"/>
        <v>95.448406174385156</v>
      </c>
      <c r="U372" s="10">
        <f t="shared" si="58"/>
        <v>71.600000000000477</v>
      </c>
      <c r="V372" s="10">
        <f t="shared" si="59"/>
        <v>700</v>
      </c>
      <c r="W372" s="19">
        <f t="shared" si="68"/>
        <v>-9.81</v>
      </c>
      <c r="X372" s="19" t="e">
        <f>0.5*$B$25*$B$29^2*EXP(-#REF!*U372/$B$27)</f>
        <v>#REF!</v>
      </c>
      <c r="Y372" s="19">
        <f t="shared" si="60"/>
        <v>-630.8091797701976</v>
      </c>
      <c r="Z372" s="19">
        <f t="shared" si="61"/>
        <v>-20161.564553659682</v>
      </c>
      <c r="AA372" s="2">
        <f t="shared" si="62"/>
        <v>0</v>
      </c>
    </row>
    <row r="373" spans="15:27">
      <c r="O373" s="10">
        <f t="shared" ca="1" si="63"/>
        <v>4.9462222222222074</v>
      </c>
      <c r="P373" s="10">
        <f t="shared" ca="1" si="64"/>
        <v>700</v>
      </c>
      <c r="Q373" s="19">
        <f t="shared" ca="1" si="67"/>
        <v>-9.81</v>
      </c>
      <c r="R373" s="19">
        <f t="shared" ca="1" si="65"/>
        <v>26.809432437603093</v>
      </c>
      <c r="S373" s="19">
        <f t="shared" ca="1" si="66"/>
        <v>95.818711679081019</v>
      </c>
      <c r="U373" s="10">
        <f t="shared" si="58"/>
        <v>71.80000000000048</v>
      </c>
      <c r="V373" s="10">
        <f t="shared" si="59"/>
        <v>700</v>
      </c>
      <c r="W373" s="19">
        <f t="shared" si="68"/>
        <v>-9.81</v>
      </c>
      <c r="X373" s="19" t="e">
        <f>0.5*$B$25*$B$29^2*EXP(-#REF!*U373/$B$27)</f>
        <v>#REF!</v>
      </c>
      <c r="Y373" s="19">
        <f t="shared" si="60"/>
        <v>-632.77117977019759</v>
      </c>
      <c r="Z373" s="19">
        <f t="shared" si="61"/>
        <v>-20287.922589613721</v>
      </c>
      <c r="AA373" s="2">
        <f t="shared" si="62"/>
        <v>0</v>
      </c>
    </row>
    <row r="374" spans="15:27">
      <c r="O374" s="10">
        <f t="shared" ca="1" si="63"/>
        <v>4.9599999999999849</v>
      </c>
      <c r="P374" s="10">
        <f t="shared" ca="1" si="64"/>
        <v>700</v>
      </c>
      <c r="Q374" s="19">
        <f t="shared" ca="1" si="67"/>
        <v>-9.81</v>
      </c>
      <c r="R374" s="19">
        <f t="shared" ca="1" si="65"/>
        <v>26.674272437603094</v>
      </c>
      <c r="S374" s="19">
        <f t="shared" ca="1" si="66"/>
        <v>96.187154979332433</v>
      </c>
      <c r="U374" s="10">
        <f t="shared" si="58"/>
        <v>72.000000000000483</v>
      </c>
      <c r="V374" s="10">
        <f t="shared" si="59"/>
        <v>700</v>
      </c>
      <c r="W374" s="19">
        <f t="shared" si="68"/>
        <v>-9.81</v>
      </c>
      <c r="X374" s="19" t="e">
        <f>0.5*$B$25*$B$29^2*EXP(-#REF!*U374/$B$27)</f>
        <v>#REF!</v>
      </c>
      <c r="Y374" s="19">
        <f t="shared" si="60"/>
        <v>-634.73317977019758</v>
      </c>
      <c r="Z374" s="19">
        <f t="shared" si="61"/>
        <v>-20414.673025567758</v>
      </c>
      <c r="AA374" s="2">
        <f t="shared" si="62"/>
        <v>0</v>
      </c>
    </row>
    <row r="375" spans="15:27">
      <c r="O375" s="10">
        <f t="shared" ca="1" si="63"/>
        <v>4.9737777777777623</v>
      </c>
      <c r="P375" s="10">
        <f t="shared" ca="1" si="64"/>
        <v>700</v>
      </c>
      <c r="Q375" s="19">
        <f t="shared" ca="1" si="67"/>
        <v>-9.81</v>
      </c>
      <c r="R375" s="19">
        <f t="shared" ca="1" si="65"/>
        <v>26.539112437603094</v>
      </c>
      <c r="S375" s="19">
        <f t="shared" ca="1" si="66"/>
        <v>96.553736075139412</v>
      </c>
      <c r="U375" s="10">
        <f t="shared" si="58"/>
        <v>72.200000000000486</v>
      </c>
      <c r="V375" s="10">
        <f t="shared" si="59"/>
        <v>700</v>
      </c>
      <c r="W375" s="19">
        <f t="shared" si="68"/>
        <v>-9.81</v>
      </c>
      <c r="X375" s="19" t="e">
        <f>0.5*$B$25*$B$29^2*EXP(-#REF!*U375/$B$27)</f>
        <v>#REF!</v>
      </c>
      <c r="Y375" s="19">
        <f t="shared" si="60"/>
        <v>-636.69517977019757</v>
      </c>
      <c r="Z375" s="19">
        <f t="shared" si="61"/>
        <v>-20541.815861521794</v>
      </c>
      <c r="AA375" s="2">
        <f t="shared" si="62"/>
        <v>0</v>
      </c>
    </row>
    <row r="376" spans="15:27">
      <c r="O376" s="10">
        <f t="shared" ca="1" si="63"/>
        <v>4.9875555555555398</v>
      </c>
      <c r="P376" s="10">
        <f t="shared" ca="1" si="64"/>
        <v>700</v>
      </c>
      <c r="Q376" s="19">
        <f t="shared" ca="1" si="67"/>
        <v>-9.81</v>
      </c>
      <c r="R376" s="19">
        <f t="shared" ca="1" si="65"/>
        <v>26.403952437603095</v>
      </c>
      <c r="S376" s="19">
        <f t="shared" ca="1" si="66"/>
        <v>96.91845496650194</v>
      </c>
      <c r="U376" s="10">
        <f t="shared" si="58"/>
        <v>72.400000000000489</v>
      </c>
      <c r="V376" s="10">
        <f t="shared" si="59"/>
        <v>700</v>
      </c>
      <c r="W376" s="19">
        <f t="shared" si="68"/>
        <v>-9.81</v>
      </c>
      <c r="X376" s="19" t="e">
        <f>0.5*$B$25*$B$29^2*EXP(-#REF!*U376/$B$27)</f>
        <v>#REF!</v>
      </c>
      <c r="Y376" s="19">
        <f t="shared" si="60"/>
        <v>-638.65717977019756</v>
      </c>
      <c r="Z376" s="19">
        <f t="shared" si="61"/>
        <v>-20669.351097475832</v>
      </c>
      <c r="AA376" s="2">
        <f t="shared" si="62"/>
        <v>0</v>
      </c>
    </row>
    <row r="377" spans="15:27">
      <c r="O377" s="10">
        <f t="shared" ca="1" si="63"/>
        <v>5.0013333333333172</v>
      </c>
      <c r="P377" s="10">
        <f t="shared" ca="1" si="64"/>
        <v>700</v>
      </c>
      <c r="Q377" s="19">
        <f t="shared" ca="1" si="67"/>
        <v>-9.81</v>
      </c>
      <c r="R377" s="19">
        <f t="shared" ca="1" si="65"/>
        <v>26.268792437603096</v>
      </c>
      <c r="S377" s="19">
        <f t="shared" ca="1" si="66"/>
        <v>97.281311653420019</v>
      </c>
      <c r="U377" s="10">
        <f t="shared" si="58"/>
        <v>72.600000000000492</v>
      </c>
      <c r="V377" s="10">
        <f t="shared" si="59"/>
        <v>700</v>
      </c>
      <c r="W377" s="19">
        <f t="shared" si="68"/>
        <v>-9.81</v>
      </c>
      <c r="X377" s="19" t="e">
        <f>0.5*$B$25*$B$29^2*EXP(-#REF!*U377/$B$27)</f>
        <v>#REF!</v>
      </c>
      <c r="Y377" s="19">
        <f t="shared" si="60"/>
        <v>-640.61917977019755</v>
      </c>
      <c r="Z377" s="19">
        <f t="shared" si="61"/>
        <v>-20797.27873342987</v>
      </c>
      <c r="AA377" s="2">
        <f t="shared" si="62"/>
        <v>0</v>
      </c>
    </row>
    <row r="378" spans="15:27">
      <c r="O378" s="10">
        <f t="shared" ca="1" si="63"/>
        <v>5.0151111111110946</v>
      </c>
      <c r="P378" s="10">
        <f t="shared" ca="1" si="64"/>
        <v>700</v>
      </c>
      <c r="Q378" s="19">
        <f t="shared" ca="1" si="67"/>
        <v>-9.81</v>
      </c>
      <c r="R378" s="19">
        <f t="shared" ca="1" si="65"/>
        <v>26.133632437603097</v>
      </c>
      <c r="S378" s="19">
        <f t="shared" ca="1" si="66"/>
        <v>97.642306135893662</v>
      </c>
      <c r="U378" s="10">
        <f t="shared" si="58"/>
        <v>72.800000000000495</v>
      </c>
      <c r="V378" s="10">
        <f t="shared" si="59"/>
        <v>700</v>
      </c>
      <c r="W378" s="19">
        <f t="shared" si="68"/>
        <v>-9.81</v>
      </c>
      <c r="X378" s="19" t="e">
        <f>0.5*$B$25*$B$29^2*EXP(-#REF!*U378/$B$27)</f>
        <v>#REF!</v>
      </c>
      <c r="Y378" s="19">
        <f t="shared" si="60"/>
        <v>-642.58117977019754</v>
      </c>
      <c r="Z378" s="19">
        <f t="shared" si="61"/>
        <v>-20925.598769383909</v>
      </c>
      <c r="AA378" s="2">
        <f t="shared" si="62"/>
        <v>0</v>
      </c>
    </row>
    <row r="379" spans="15:27">
      <c r="O379" s="10">
        <f t="shared" ca="1" si="63"/>
        <v>5.0288888888888721</v>
      </c>
      <c r="P379" s="10">
        <f t="shared" ca="1" si="64"/>
        <v>700</v>
      </c>
      <c r="Q379" s="19">
        <f t="shared" ca="1" si="67"/>
        <v>-9.81</v>
      </c>
      <c r="R379" s="19">
        <f t="shared" ca="1" si="65"/>
        <v>25.998472437603098</v>
      </c>
      <c r="S379" s="19">
        <f t="shared" ca="1" si="66"/>
        <v>98.001438413922855</v>
      </c>
      <c r="U379" s="10">
        <f t="shared" si="58"/>
        <v>73.000000000000497</v>
      </c>
      <c r="V379" s="10">
        <f t="shared" si="59"/>
        <v>700</v>
      </c>
      <c r="W379" s="19">
        <f t="shared" si="68"/>
        <v>-9.81</v>
      </c>
      <c r="X379" s="19" t="e">
        <f>0.5*$B$25*$B$29^2*EXP(-#REF!*U379/$B$27)</f>
        <v>#REF!</v>
      </c>
      <c r="Y379" s="19">
        <f t="shared" si="60"/>
        <v>-644.54317977019753</v>
      </c>
      <c r="Z379" s="19">
        <f t="shared" si="61"/>
        <v>-21054.311205337948</v>
      </c>
      <c r="AA379" s="2">
        <f t="shared" si="62"/>
        <v>0</v>
      </c>
    </row>
    <row r="380" spans="15:27">
      <c r="O380" s="10">
        <f t="shared" ca="1" si="63"/>
        <v>5.0426666666666495</v>
      </c>
      <c r="P380" s="10">
        <f t="shared" ca="1" si="64"/>
        <v>700</v>
      </c>
      <c r="Q380" s="19">
        <f t="shared" ca="1" si="67"/>
        <v>-9.81</v>
      </c>
      <c r="R380" s="19">
        <f t="shared" ca="1" si="65"/>
        <v>25.863312437603099</v>
      </c>
      <c r="S380" s="19">
        <f t="shared" ca="1" si="66"/>
        <v>98.358708487507613</v>
      </c>
      <c r="U380" s="10">
        <f t="shared" si="58"/>
        <v>73.2000000000005</v>
      </c>
      <c r="V380" s="10">
        <f t="shared" si="59"/>
        <v>700</v>
      </c>
      <c r="W380" s="19">
        <f t="shared" si="68"/>
        <v>-9.81</v>
      </c>
      <c r="X380" s="19" t="e">
        <f>0.5*$B$25*$B$29^2*EXP(-#REF!*U380/$B$27)</f>
        <v>#REF!</v>
      </c>
      <c r="Y380" s="19">
        <f t="shared" si="60"/>
        <v>-646.50517977019751</v>
      </c>
      <c r="Z380" s="19">
        <f t="shared" si="61"/>
        <v>-21183.416041291985</v>
      </c>
      <c r="AA380" s="2">
        <f t="shared" si="62"/>
        <v>0</v>
      </c>
    </row>
    <row r="381" spans="15:27">
      <c r="O381" s="10">
        <f t="shared" ca="1" si="63"/>
        <v>5.056444444444427</v>
      </c>
      <c r="P381" s="10">
        <f t="shared" ca="1" si="64"/>
        <v>700</v>
      </c>
      <c r="Q381" s="19">
        <f t="shared" ca="1" si="67"/>
        <v>-9.81</v>
      </c>
      <c r="R381" s="19">
        <f t="shared" ca="1" si="65"/>
        <v>25.7281524376031</v>
      </c>
      <c r="S381" s="19">
        <f t="shared" ca="1" si="66"/>
        <v>98.714116356647921</v>
      </c>
      <c r="U381" s="10">
        <f t="shared" si="58"/>
        <v>73.400000000000503</v>
      </c>
      <c r="V381" s="10">
        <f t="shared" si="59"/>
        <v>700</v>
      </c>
      <c r="W381" s="19">
        <f t="shared" si="68"/>
        <v>-9.81</v>
      </c>
      <c r="X381" s="19" t="e">
        <f>0.5*$B$25*$B$29^2*EXP(-#REF!*U381/$B$27)</f>
        <v>#REF!</v>
      </c>
      <c r="Y381" s="19">
        <f t="shared" si="60"/>
        <v>-648.4671797701975</v>
      </c>
      <c r="Z381" s="19">
        <f t="shared" si="61"/>
        <v>-21312.913277246022</v>
      </c>
      <c r="AA381" s="2">
        <f t="shared" si="62"/>
        <v>0</v>
      </c>
    </row>
    <row r="382" spans="15:27">
      <c r="O382" s="10">
        <f t="shared" ca="1" si="63"/>
        <v>5.0702222222222044</v>
      </c>
      <c r="P382" s="10">
        <f t="shared" ca="1" si="64"/>
        <v>700</v>
      </c>
      <c r="Q382" s="19">
        <f t="shared" ca="1" si="67"/>
        <v>-9.81</v>
      </c>
      <c r="R382" s="19">
        <f t="shared" ca="1" si="65"/>
        <v>25.592992437603101</v>
      </c>
      <c r="S382" s="19">
        <f t="shared" ca="1" si="66"/>
        <v>99.067662021343779</v>
      </c>
      <c r="U382" s="10">
        <f t="shared" si="58"/>
        <v>73.600000000000506</v>
      </c>
      <c r="V382" s="10">
        <f t="shared" si="59"/>
        <v>700</v>
      </c>
      <c r="W382" s="19">
        <f t="shared" si="68"/>
        <v>-9.81</v>
      </c>
      <c r="X382" s="19" t="e">
        <f>0.5*$B$25*$B$29^2*EXP(-#REF!*U382/$B$27)</f>
        <v>#REF!</v>
      </c>
      <c r="Y382" s="19">
        <f t="shared" si="60"/>
        <v>-650.42917977019749</v>
      </c>
      <c r="Z382" s="19">
        <f t="shared" si="61"/>
        <v>-21442.802913200059</v>
      </c>
      <c r="AA382" s="2">
        <f t="shared" si="62"/>
        <v>0</v>
      </c>
    </row>
    <row r="383" spans="15:27">
      <c r="O383" s="10">
        <f t="shared" ca="1" si="63"/>
        <v>5.0839999999999819</v>
      </c>
      <c r="P383" s="10">
        <f t="shared" ca="1" si="64"/>
        <v>700</v>
      </c>
      <c r="Q383" s="19">
        <f t="shared" ca="1" si="67"/>
        <v>-9.81</v>
      </c>
      <c r="R383" s="19">
        <f t="shared" ca="1" si="65"/>
        <v>25.457832437603102</v>
      </c>
      <c r="S383" s="19">
        <f t="shared" ca="1" si="66"/>
        <v>99.419345481595201</v>
      </c>
      <c r="U383" s="10">
        <f t="shared" si="58"/>
        <v>73.800000000000509</v>
      </c>
      <c r="V383" s="10">
        <f t="shared" si="59"/>
        <v>700</v>
      </c>
      <c r="W383" s="19">
        <f t="shared" si="68"/>
        <v>-9.81</v>
      </c>
      <c r="X383" s="19" t="e">
        <f>0.5*$B$25*$B$29^2*EXP(-#REF!*U383/$B$27)</f>
        <v>#REF!</v>
      </c>
      <c r="Y383" s="19">
        <f t="shared" si="60"/>
        <v>-652.39117977019748</v>
      </c>
      <c r="Z383" s="19">
        <f t="shared" si="61"/>
        <v>-21573.084949154098</v>
      </c>
      <c r="AA383" s="2">
        <f t="shared" si="62"/>
        <v>0</v>
      </c>
    </row>
    <row r="384" spans="15:27">
      <c r="O384" s="10">
        <f t="shared" ca="1" si="63"/>
        <v>5.0977777777777593</v>
      </c>
      <c r="P384" s="10">
        <f t="shared" ca="1" si="64"/>
        <v>700</v>
      </c>
      <c r="Q384" s="19">
        <f t="shared" ca="1" si="67"/>
        <v>-9.81</v>
      </c>
      <c r="R384" s="19">
        <f t="shared" ca="1" si="65"/>
        <v>25.322672437603103</v>
      </c>
      <c r="S384" s="19">
        <f t="shared" ca="1" si="66"/>
        <v>99.769166737402173</v>
      </c>
      <c r="U384" s="10">
        <f t="shared" si="58"/>
        <v>74.000000000000512</v>
      </c>
      <c r="V384" s="10">
        <f t="shared" si="59"/>
        <v>700</v>
      </c>
      <c r="W384" s="19">
        <f t="shared" si="68"/>
        <v>-9.81</v>
      </c>
      <c r="X384" s="19" t="e">
        <f>0.5*$B$25*$B$29^2*EXP(-#REF!*U384/$B$27)</f>
        <v>#REF!</v>
      </c>
      <c r="Y384" s="19">
        <f t="shared" si="60"/>
        <v>-654.35317977019747</v>
      </c>
      <c r="Z384" s="19">
        <f t="shared" si="61"/>
        <v>-21703.759385108136</v>
      </c>
      <c r="AA384" s="2">
        <f t="shared" si="62"/>
        <v>0</v>
      </c>
    </row>
    <row r="385" spans="15:27">
      <c r="O385" s="10">
        <f t="shared" ca="1" si="63"/>
        <v>5.1115555555555368</v>
      </c>
      <c r="P385" s="10">
        <f t="shared" ca="1" si="64"/>
        <v>700</v>
      </c>
      <c r="Q385" s="19">
        <f t="shared" ca="1" si="67"/>
        <v>-9.81</v>
      </c>
      <c r="R385" s="19">
        <f t="shared" ca="1" si="65"/>
        <v>25.187512437603104</v>
      </c>
      <c r="S385" s="19">
        <f t="shared" ca="1" si="66"/>
        <v>100.1171257887647</v>
      </c>
      <c r="U385" s="10">
        <f t="shared" si="58"/>
        <v>74.200000000000514</v>
      </c>
      <c r="V385" s="10">
        <f t="shared" si="59"/>
        <v>700</v>
      </c>
      <c r="W385" s="19">
        <f t="shared" si="68"/>
        <v>-9.81</v>
      </c>
      <c r="X385" s="19" t="e">
        <f>0.5*$B$25*$B$29^2*EXP(-#REF!*U385/$B$27)</f>
        <v>#REF!</v>
      </c>
      <c r="Y385" s="19">
        <f t="shared" si="60"/>
        <v>-656.31517977019746</v>
      </c>
      <c r="Z385" s="19">
        <f t="shared" si="61"/>
        <v>-21834.826221062176</v>
      </c>
      <c r="AA385" s="2">
        <f t="shared" si="62"/>
        <v>0</v>
      </c>
    </row>
    <row r="386" spans="15:27">
      <c r="O386" s="10">
        <f t="shared" ca="1" si="63"/>
        <v>5.1253333333333142</v>
      </c>
      <c r="P386" s="10">
        <f t="shared" ca="1" si="64"/>
        <v>700</v>
      </c>
      <c r="Q386" s="19">
        <f t="shared" ca="1" si="67"/>
        <v>-9.81</v>
      </c>
      <c r="R386" s="19">
        <f t="shared" ca="1" si="65"/>
        <v>25.052352437603105</v>
      </c>
      <c r="S386" s="19">
        <f t="shared" ca="1" si="66"/>
        <v>100.46322263568278</v>
      </c>
      <c r="U386" s="10">
        <f t="shared" si="58"/>
        <v>74.400000000000517</v>
      </c>
      <c r="V386" s="10">
        <f t="shared" si="59"/>
        <v>700</v>
      </c>
      <c r="W386" s="19">
        <f t="shared" si="68"/>
        <v>-9.81</v>
      </c>
      <c r="X386" s="19" t="e">
        <f>0.5*$B$25*$B$29^2*EXP(-#REF!*U386/$B$27)</f>
        <v>#REF!</v>
      </c>
      <c r="Y386" s="19">
        <f t="shared" si="60"/>
        <v>-658.27717977019745</v>
      </c>
      <c r="Z386" s="19">
        <f t="shared" si="61"/>
        <v>-21966.285457016213</v>
      </c>
      <c r="AA386" s="2">
        <f t="shared" si="62"/>
        <v>0</v>
      </c>
    </row>
    <row r="387" spans="15:27">
      <c r="O387" s="10">
        <f t="shared" ca="1" si="63"/>
        <v>5.1391111111110916</v>
      </c>
      <c r="P387" s="10">
        <f t="shared" ca="1" si="64"/>
        <v>700</v>
      </c>
      <c r="Q387" s="19">
        <f t="shared" ca="1" si="67"/>
        <v>-9.81</v>
      </c>
      <c r="R387" s="19">
        <f t="shared" ca="1" si="65"/>
        <v>24.917192437603106</v>
      </c>
      <c r="S387" s="19">
        <f t="shared" ca="1" si="66"/>
        <v>100.80745727815642</v>
      </c>
      <c r="U387" s="10">
        <f t="shared" si="58"/>
        <v>74.60000000000052</v>
      </c>
      <c r="V387" s="10">
        <f t="shared" si="59"/>
        <v>700</v>
      </c>
      <c r="W387" s="19">
        <f t="shared" si="68"/>
        <v>-9.81</v>
      </c>
      <c r="X387" s="19" t="e">
        <f>0.5*$B$25*$B$29^2*EXP(-#REF!*U387/$B$27)</f>
        <v>#REF!</v>
      </c>
      <c r="Y387" s="19">
        <f t="shared" si="60"/>
        <v>-660.23917977019744</v>
      </c>
      <c r="Z387" s="19">
        <f t="shared" si="61"/>
        <v>-22098.13709297025</v>
      </c>
      <c r="AA387" s="2">
        <f t="shared" si="62"/>
        <v>0</v>
      </c>
    </row>
    <row r="388" spans="15:27">
      <c r="O388" s="10">
        <f t="shared" ca="1" si="63"/>
        <v>5.1528888888888691</v>
      </c>
      <c r="P388" s="10">
        <f t="shared" ca="1" si="64"/>
        <v>700</v>
      </c>
      <c r="Q388" s="19">
        <f t="shared" ca="1" si="67"/>
        <v>-9.81</v>
      </c>
      <c r="R388" s="19">
        <f t="shared" ca="1" si="65"/>
        <v>24.782032437603107</v>
      </c>
      <c r="S388" s="19">
        <f t="shared" ca="1" si="66"/>
        <v>101.14982971618562</v>
      </c>
      <c r="U388" s="10">
        <f t="shared" si="58"/>
        <v>74.800000000000523</v>
      </c>
      <c r="V388" s="10">
        <f t="shared" si="59"/>
        <v>700</v>
      </c>
      <c r="W388" s="19">
        <f t="shared" si="68"/>
        <v>-9.81</v>
      </c>
      <c r="X388" s="19" t="e">
        <f>0.5*$B$25*$B$29^2*EXP(-#REF!*U388/$B$27)</f>
        <v>#REF!</v>
      </c>
      <c r="Y388" s="19">
        <f t="shared" si="60"/>
        <v>-662.20117977019743</v>
      </c>
      <c r="Z388" s="19">
        <f t="shared" si="61"/>
        <v>-22230.381128924288</v>
      </c>
      <c r="AA388" s="2">
        <f t="shared" si="62"/>
        <v>0</v>
      </c>
    </row>
    <row r="389" spans="15:27">
      <c r="O389" s="10">
        <f t="shared" ca="1" si="63"/>
        <v>5.1666666666666465</v>
      </c>
      <c r="P389" s="10">
        <f t="shared" ca="1" si="64"/>
        <v>700</v>
      </c>
      <c r="Q389" s="19">
        <f t="shared" ca="1" si="67"/>
        <v>-9.81</v>
      </c>
      <c r="R389" s="19">
        <f t="shared" ca="1" si="65"/>
        <v>24.646872437603108</v>
      </c>
      <c r="S389" s="19">
        <f t="shared" ca="1" si="66"/>
        <v>101.49033994977037</v>
      </c>
      <c r="U389" s="10">
        <f t="shared" si="58"/>
        <v>75.000000000000526</v>
      </c>
      <c r="V389" s="10">
        <f t="shared" si="59"/>
        <v>700</v>
      </c>
      <c r="W389" s="19">
        <f t="shared" si="68"/>
        <v>-9.81</v>
      </c>
      <c r="X389" s="19" t="e">
        <f>0.5*$B$25*$B$29^2*EXP(-#REF!*U389/$B$27)</f>
        <v>#REF!</v>
      </c>
      <c r="Y389" s="19">
        <f t="shared" si="60"/>
        <v>-664.16317977019742</v>
      </c>
      <c r="Z389" s="19">
        <f t="shared" si="61"/>
        <v>-22363.017564878326</v>
      </c>
      <c r="AA389" s="2">
        <f t="shared" si="62"/>
        <v>0</v>
      </c>
    </row>
    <row r="390" spans="15:27">
      <c r="O390" s="10">
        <f t="shared" ca="1" si="63"/>
        <v>5.180444444444424</v>
      </c>
      <c r="P390" s="10">
        <f t="shared" ca="1" si="64"/>
        <v>700</v>
      </c>
      <c r="Q390" s="19">
        <f t="shared" ca="1" si="67"/>
        <v>-9.81</v>
      </c>
      <c r="R390" s="19">
        <f t="shared" ca="1" si="65"/>
        <v>24.511712437603109</v>
      </c>
      <c r="S390" s="19">
        <f t="shared" ca="1" si="66"/>
        <v>101.82898797891067</v>
      </c>
      <c r="U390" s="10">
        <f t="shared" si="58"/>
        <v>75.200000000000529</v>
      </c>
      <c r="V390" s="10">
        <f t="shared" si="59"/>
        <v>700</v>
      </c>
      <c r="W390" s="19">
        <f t="shared" si="68"/>
        <v>-9.81</v>
      </c>
      <c r="X390" s="19" t="e">
        <f>0.5*$B$25*$B$29^2*EXP(-#REF!*U390/$B$27)</f>
        <v>#REF!</v>
      </c>
      <c r="Y390" s="19">
        <f t="shared" si="60"/>
        <v>-666.12517977019741</v>
      </c>
      <c r="Z390" s="19">
        <f t="shared" si="61"/>
        <v>-22496.046400832365</v>
      </c>
      <c r="AA390" s="2">
        <f t="shared" si="62"/>
        <v>0</v>
      </c>
    </row>
    <row r="391" spans="15:27">
      <c r="O391" s="10">
        <f t="shared" ca="1" si="63"/>
        <v>5.1942222222222014</v>
      </c>
      <c r="P391" s="10">
        <f t="shared" ca="1" si="64"/>
        <v>700</v>
      </c>
      <c r="Q391" s="19">
        <f t="shared" ca="1" si="67"/>
        <v>-9.81</v>
      </c>
      <c r="R391" s="19">
        <f t="shared" ca="1" si="65"/>
        <v>24.37655243760311</v>
      </c>
      <c r="S391" s="19">
        <f t="shared" ca="1" si="66"/>
        <v>102.16577380360654</v>
      </c>
      <c r="U391" s="10">
        <f t="shared" si="58"/>
        <v>75.400000000000531</v>
      </c>
      <c r="V391" s="10">
        <f t="shared" si="59"/>
        <v>700</v>
      </c>
      <c r="W391" s="19">
        <f t="shared" si="68"/>
        <v>-9.81</v>
      </c>
      <c r="X391" s="19" t="e">
        <f>0.5*$B$25*$B$29^2*EXP(-#REF!*U391/$B$27)</f>
        <v>#REF!</v>
      </c>
      <c r="Y391" s="19">
        <f t="shared" si="60"/>
        <v>-668.08717977019739</v>
      </c>
      <c r="Z391" s="19">
        <f t="shared" si="61"/>
        <v>-22629.467636786405</v>
      </c>
      <c r="AA391" s="2">
        <f t="shared" si="62"/>
        <v>0</v>
      </c>
    </row>
    <row r="392" spans="15:27">
      <c r="O392" s="10">
        <f t="shared" ca="1" si="63"/>
        <v>5.2079999999999789</v>
      </c>
      <c r="P392" s="10">
        <f t="shared" ca="1" si="64"/>
        <v>700</v>
      </c>
      <c r="Q392" s="19">
        <f t="shared" ca="1" si="67"/>
        <v>-9.81</v>
      </c>
      <c r="R392" s="19">
        <f t="shared" ca="1" si="65"/>
        <v>24.24139243760311</v>
      </c>
      <c r="S392" s="19">
        <f t="shared" ca="1" si="66"/>
        <v>102.50069742385796</v>
      </c>
      <c r="U392" s="10">
        <f t="shared" si="58"/>
        <v>75.600000000000534</v>
      </c>
      <c r="V392" s="10">
        <f t="shared" si="59"/>
        <v>700</v>
      </c>
      <c r="W392" s="19">
        <f t="shared" si="68"/>
        <v>-9.81</v>
      </c>
      <c r="X392" s="19" t="e">
        <f>0.5*$B$25*$B$29^2*EXP(-#REF!*U392/$B$27)</f>
        <v>#REF!</v>
      </c>
      <c r="Y392" s="19">
        <f t="shared" si="60"/>
        <v>-670.04917977019738</v>
      </c>
      <c r="Z392" s="19">
        <f t="shared" si="61"/>
        <v>-22763.281272740442</v>
      </c>
      <c r="AA392" s="2">
        <f t="shared" si="62"/>
        <v>0</v>
      </c>
    </row>
    <row r="393" spans="15:27">
      <c r="O393" s="10">
        <f t="shared" ca="1" si="63"/>
        <v>5.2217777777777563</v>
      </c>
      <c r="P393" s="10">
        <f t="shared" ca="1" si="64"/>
        <v>700</v>
      </c>
      <c r="Q393" s="19">
        <f t="shared" ca="1" si="67"/>
        <v>-9.81</v>
      </c>
      <c r="R393" s="19">
        <f t="shared" ca="1" si="65"/>
        <v>24.106232437603111</v>
      </c>
      <c r="S393" s="19">
        <f t="shared" ca="1" si="66"/>
        <v>102.83375883966492</v>
      </c>
      <c r="U393" s="10">
        <f t="shared" si="58"/>
        <v>75.800000000000537</v>
      </c>
      <c r="V393" s="10">
        <f t="shared" si="59"/>
        <v>700</v>
      </c>
      <c r="W393" s="19">
        <f t="shared" si="68"/>
        <v>-9.81</v>
      </c>
      <c r="X393" s="19" t="e">
        <f>0.5*$B$25*$B$29^2*EXP(-#REF!*U393/$B$27)</f>
        <v>#REF!</v>
      </c>
      <c r="Y393" s="19">
        <f t="shared" si="60"/>
        <v>-672.01117977019737</v>
      </c>
      <c r="Z393" s="19">
        <f t="shared" si="61"/>
        <v>-22897.487308694479</v>
      </c>
      <c r="AA393" s="2">
        <f t="shared" si="62"/>
        <v>0</v>
      </c>
    </row>
    <row r="394" spans="15:27">
      <c r="O394" s="10">
        <f t="shared" ca="1" si="63"/>
        <v>5.2355555555555338</v>
      </c>
      <c r="P394" s="10">
        <f t="shared" ca="1" si="64"/>
        <v>700</v>
      </c>
      <c r="Q394" s="19">
        <f t="shared" ca="1" si="67"/>
        <v>-9.81</v>
      </c>
      <c r="R394" s="19">
        <f t="shared" ca="1" si="65"/>
        <v>23.971072437603112</v>
      </c>
      <c r="S394" s="19">
        <f t="shared" ca="1" si="66"/>
        <v>103.16495805102745</v>
      </c>
      <c r="U394" s="10">
        <f t="shared" si="58"/>
        <v>76.00000000000054</v>
      </c>
      <c r="V394" s="10">
        <f t="shared" si="59"/>
        <v>700</v>
      </c>
      <c r="W394" s="19">
        <f t="shared" si="68"/>
        <v>-9.81</v>
      </c>
      <c r="X394" s="19" t="e">
        <f>0.5*$B$25*$B$29^2*EXP(-#REF!*U394/$B$27)</f>
        <v>#REF!</v>
      </c>
      <c r="Y394" s="19">
        <f t="shared" si="60"/>
        <v>-673.97317977019736</v>
      </c>
      <c r="Z394" s="19">
        <f t="shared" si="61"/>
        <v>-23032.085744648517</v>
      </c>
      <c r="AA394" s="2">
        <f t="shared" si="62"/>
        <v>0</v>
      </c>
    </row>
    <row r="395" spans="15:27">
      <c r="O395" s="10">
        <f t="shared" ca="1" si="63"/>
        <v>5.2493333333333112</v>
      </c>
      <c r="P395" s="10">
        <f t="shared" ca="1" si="64"/>
        <v>700</v>
      </c>
      <c r="Q395" s="19">
        <f t="shared" ca="1" si="67"/>
        <v>-9.81</v>
      </c>
      <c r="R395" s="19">
        <f t="shared" ca="1" si="65"/>
        <v>23.835912437603113</v>
      </c>
      <c r="S395" s="19">
        <f t="shared" ca="1" si="66"/>
        <v>103.49429505794554</v>
      </c>
      <c r="U395" s="10">
        <f t="shared" si="58"/>
        <v>76.200000000000543</v>
      </c>
      <c r="V395" s="10">
        <f t="shared" si="59"/>
        <v>700</v>
      </c>
      <c r="W395" s="19">
        <f t="shared" si="68"/>
        <v>-9.81</v>
      </c>
      <c r="X395" s="19" t="e">
        <f>0.5*$B$25*$B$29^2*EXP(-#REF!*U395/$B$27)</f>
        <v>#REF!</v>
      </c>
      <c r="Y395" s="19">
        <f t="shared" si="60"/>
        <v>-675.93517977019735</v>
      </c>
      <c r="Z395" s="19">
        <f t="shared" si="61"/>
        <v>-23167.076580602556</v>
      </c>
      <c r="AA395" s="2">
        <f t="shared" si="62"/>
        <v>0</v>
      </c>
    </row>
    <row r="396" spans="15:27">
      <c r="O396" s="10">
        <f t="shared" ca="1" si="63"/>
        <v>5.2631111111110886</v>
      </c>
      <c r="P396" s="10">
        <f t="shared" ca="1" si="64"/>
        <v>700</v>
      </c>
      <c r="Q396" s="19">
        <f t="shared" ca="1" si="67"/>
        <v>-9.81</v>
      </c>
      <c r="R396" s="19">
        <f t="shared" ca="1" si="65"/>
        <v>23.700752437603114</v>
      </c>
      <c r="S396" s="19">
        <f t="shared" ca="1" si="66"/>
        <v>103.82176986041918</v>
      </c>
      <c r="U396" s="10">
        <f t="shared" si="58"/>
        <v>76.400000000000546</v>
      </c>
      <c r="V396" s="10">
        <f t="shared" si="59"/>
        <v>700</v>
      </c>
      <c r="W396" s="19">
        <f t="shared" si="68"/>
        <v>-9.81</v>
      </c>
      <c r="X396" s="19" t="e">
        <f>0.5*$B$25*$B$29^2*EXP(-#REF!*U396/$B$27)</f>
        <v>#REF!</v>
      </c>
      <c r="Y396" s="19">
        <f t="shared" si="60"/>
        <v>-677.89717977019734</v>
      </c>
      <c r="Z396" s="19">
        <f t="shared" si="61"/>
        <v>-23302.459816556595</v>
      </c>
      <c r="AA396" s="2">
        <f t="shared" si="62"/>
        <v>0</v>
      </c>
    </row>
    <row r="397" spans="15:27">
      <c r="O397" s="10">
        <f t="shared" ca="1" si="63"/>
        <v>5.2768888888888661</v>
      </c>
      <c r="P397" s="10">
        <f t="shared" ca="1" si="64"/>
        <v>700</v>
      </c>
      <c r="Q397" s="19">
        <f t="shared" ca="1" si="67"/>
        <v>-9.81</v>
      </c>
      <c r="R397" s="19">
        <f t="shared" ca="1" si="65"/>
        <v>23.565592437603115</v>
      </c>
      <c r="S397" s="19">
        <f t="shared" ca="1" si="66"/>
        <v>104.14738245844838</v>
      </c>
      <c r="U397" s="10">
        <f t="shared" si="58"/>
        <v>76.600000000000549</v>
      </c>
      <c r="V397" s="10">
        <f t="shared" si="59"/>
        <v>700</v>
      </c>
      <c r="W397" s="19">
        <f t="shared" si="68"/>
        <v>-9.81</v>
      </c>
      <c r="X397" s="19" t="e">
        <f>0.5*$B$25*$B$29^2*EXP(-#REF!*U397/$B$27)</f>
        <v>#REF!</v>
      </c>
      <c r="Y397" s="19">
        <f t="shared" si="60"/>
        <v>-679.85917977019733</v>
      </c>
      <c r="Z397" s="19">
        <f t="shared" si="61"/>
        <v>-23438.235452510631</v>
      </c>
      <c r="AA397" s="2">
        <f t="shared" si="62"/>
        <v>0</v>
      </c>
    </row>
    <row r="398" spans="15:27">
      <c r="O398" s="10">
        <f t="shared" ca="1" si="63"/>
        <v>5.2906666666666435</v>
      </c>
      <c r="P398" s="10">
        <f t="shared" ca="1" si="64"/>
        <v>700</v>
      </c>
      <c r="Q398" s="19">
        <f t="shared" ca="1" si="67"/>
        <v>-9.81</v>
      </c>
      <c r="R398" s="19">
        <f t="shared" ca="1" si="65"/>
        <v>23.430432437603116</v>
      </c>
      <c r="S398" s="19">
        <f t="shared" ca="1" si="66"/>
        <v>104.47113285203312</v>
      </c>
      <c r="U398" s="10">
        <f t="shared" si="58"/>
        <v>76.800000000000551</v>
      </c>
      <c r="V398" s="10">
        <f t="shared" si="59"/>
        <v>700</v>
      </c>
      <c r="W398" s="19">
        <f t="shared" si="68"/>
        <v>-9.81</v>
      </c>
      <c r="X398" s="19" t="e">
        <f>0.5*$B$25*$B$29^2*EXP(-#REF!*U398/$B$27)</f>
        <v>#REF!</v>
      </c>
      <c r="Y398" s="19">
        <f t="shared" si="60"/>
        <v>-681.82117977019732</v>
      </c>
      <c r="Z398" s="19">
        <f t="shared" si="61"/>
        <v>-23574.403488464668</v>
      </c>
      <c r="AA398" s="2">
        <f t="shared" si="62"/>
        <v>0</v>
      </c>
    </row>
    <row r="399" spans="15:27">
      <c r="O399" s="10">
        <f t="shared" ca="1" si="63"/>
        <v>5.304444444444421</v>
      </c>
      <c r="P399" s="10">
        <f t="shared" ca="1" si="64"/>
        <v>700</v>
      </c>
      <c r="Q399" s="19">
        <f t="shared" ca="1" si="67"/>
        <v>-9.81</v>
      </c>
      <c r="R399" s="19">
        <f t="shared" ca="1" si="65"/>
        <v>23.295272437603117</v>
      </c>
      <c r="S399" s="19">
        <f t="shared" ca="1" si="66"/>
        <v>104.79302104117343</v>
      </c>
      <c r="U399" s="10">
        <f t="shared" ref="U399:U462" si="69">U398+$V$10</f>
        <v>77.000000000000554</v>
      </c>
      <c r="V399" s="10">
        <f t="shared" ref="V399:V462" si="70">IF(V398&lt;=$B$35+$B$23*$V$10,$B$35,V398-$B$23*$V$10)</f>
        <v>700</v>
      </c>
      <c r="W399" s="19">
        <f t="shared" si="68"/>
        <v>-9.81</v>
      </c>
      <c r="X399" s="19" t="e">
        <f>0.5*$B$25*$B$29^2*EXP(-#REF!*U399/$B$27)</f>
        <v>#REF!</v>
      </c>
      <c r="Y399" s="19">
        <f t="shared" ref="Y399:Y462" si="71">Y398+W399*$V$10</f>
        <v>-683.78317977019731</v>
      </c>
      <c r="Z399" s="19">
        <f t="shared" ref="Z399:Z462" si="72">Z398+Y398*$V$10+W399*$V$10^2/2</f>
        <v>-23710.963924418706</v>
      </c>
      <c r="AA399" s="2">
        <f t="shared" ref="AA399:AA462" si="73">IF(Z399&lt;0,IF(Z398&gt;=0,1,0),0)</f>
        <v>0</v>
      </c>
    </row>
    <row r="400" spans="15:27">
      <c r="O400" s="10">
        <f t="shared" ref="O400:O463" ca="1" si="74">O399+$P$10</f>
        <v>5.3182222222221984</v>
      </c>
      <c r="P400" s="10">
        <f t="shared" ref="P400:P463" ca="1" si="75">IF(P399&lt;=$B$35+$B$23*$P$10,$B$35,P399-$B$23*$P$10)</f>
        <v>700</v>
      </c>
      <c r="Q400" s="19">
        <f t="shared" ca="1" si="67"/>
        <v>-9.81</v>
      </c>
      <c r="R400" s="19">
        <f t="shared" ref="R400:R463" ca="1" si="76">R399+Q400*$P$10</f>
        <v>23.160112437603118</v>
      </c>
      <c r="S400" s="19">
        <f t="shared" ref="S400:S463" ca="1" si="77">S399+R399*$P$10+Q400*$P$10^2/2</f>
        <v>105.11304702586929</v>
      </c>
      <c r="U400" s="10">
        <f t="shared" si="69"/>
        <v>77.200000000000557</v>
      </c>
      <c r="V400" s="10">
        <f t="shared" si="70"/>
        <v>700</v>
      </c>
      <c r="W400" s="19">
        <f t="shared" si="68"/>
        <v>-9.81</v>
      </c>
      <c r="X400" s="19" t="e">
        <f>0.5*$B$25*$B$29^2*EXP(-#REF!*U400/$B$27)</f>
        <v>#REF!</v>
      </c>
      <c r="Y400" s="19">
        <f t="shared" si="71"/>
        <v>-685.7451797701973</v>
      </c>
      <c r="Z400" s="19">
        <f t="shared" si="72"/>
        <v>-23847.916760372744</v>
      </c>
      <c r="AA400" s="2">
        <f t="shared" si="73"/>
        <v>0</v>
      </c>
    </row>
    <row r="401" spans="15:27">
      <c r="O401" s="10">
        <f t="shared" ca="1" si="74"/>
        <v>5.3319999999999759</v>
      </c>
      <c r="P401" s="10">
        <f t="shared" ca="1" si="75"/>
        <v>700</v>
      </c>
      <c r="Q401" s="19">
        <f t="shared" ca="1" si="67"/>
        <v>-9.81</v>
      </c>
      <c r="R401" s="19">
        <f t="shared" ca="1" si="76"/>
        <v>23.024952437603119</v>
      </c>
      <c r="S401" s="19">
        <f t="shared" ca="1" si="77"/>
        <v>105.43121080612072</v>
      </c>
      <c r="U401" s="10">
        <f t="shared" si="69"/>
        <v>77.40000000000056</v>
      </c>
      <c r="V401" s="10">
        <f t="shared" si="70"/>
        <v>700</v>
      </c>
      <c r="W401" s="19">
        <f t="shared" si="68"/>
        <v>-9.81</v>
      </c>
      <c r="X401" s="19" t="e">
        <f>0.5*$B$25*$B$29^2*EXP(-#REF!*U401/$B$27)</f>
        <v>#REF!</v>
      </c>
      <c r="Y401" s="19">
        <f t="shared" si="71"/>
        <v>-687.70717977019729</v>
      </c>
      <c r="Z401" s="19">
        <f t="shared" si="72"/>
        <v>-23985.261996326783</v>
      </c>
      <c r="AA401" s="2">
        <f t="shared" si="73"/>
        <v>0</v>
      </c>
    </row>
    <row r="402" spans="15:27">
      <c r="O402" s="10">
        <f t="shared" ca="1" si="74"/>
        <v>5.3457777777777533</v>
      </c>
      <c r="P402" s="10">
        <f t="shared" ca="1" si="75"/>
        <v>700</v>
      </c>
      <c r="Q402" s="19">
        <f t="shared" ca="1" si="67"/>
        <v>-9.81</v>
      </c>
      <c r="R402" s="19">
        <f t="shared" ca="1" si="76"/>
        <v>22.88979243760312</v>
      </c>
      <c r="S402" s="19">
        <f t="shared" ca="1" si="77"/>
        <v>105.74751238192769</v>
      </c>
      <c r="U402" s="10">
        <f t="shared" si="69"/>
        <v>77.600000000000563</v>
      </c>
      <c r="V402" s="10">
        <f t="shared" si="70"/>
        <v>700</v>
      </c>
      <c r="W402" s="19">
        <f t="shared" si="68"/>
        <v>-9.81</v>
      </c>
      <c r="X402" s="19" t="e">
        <f>0.5*$B$25*$B$29^2*EXP(-#REF!*U402/$B$27)</f>
        <v>#REF!</v>
      </c>
      <c r="Y402" s="19">
        <f t="shared" si="71"/>
        <v>-689.66917977019727</v>
      </c>
      <c r="Z402" s="19">
        <f t="shared" si="72"/>
        <v>-24122.999632280822</v>
      </c>
      <c r="AA402" s="2">
        <f t="shared" si="73"/>
        <v>0</v>
      </c>
    </row>
    <row r="403" spans="15:27">
      <c r="O403" s="10">
        <f t="shared" ca="1" si="74"/>
        <v>5.3595555555555308</v>
      </c>
      <c r="P403" s="10">
        <f t="shared" ca="1" si="75"/>
        <v>700</v>
      </c>
      <c r="Q403" s="19">
        <f t="shared" ca="1" si="67"/>
        <v>-9.81</v>
      </c>
      <c r="R403" s="19">
        <f t="shared" ca="1" si="76"/>
        <v>22.754632437603121</v>
      </c>
      <c r="S403" s="19">
        <f t="shared" ca="1" si="77"/>
        <v>106.06195175329022</v>
      </c>
      <c r="U403" s="10">
        <f t="shared" si="69"/>
        <v>77.800000000000566</v>
      </c>
      <c r="V403" s="10">
        <f t="shared" si="70"/>
        <v>700</v>
      </c>
      <c r="W403" s="19">
        <f t="shared" si="68"/>
        <v>-9.81</v>
      </c>
      <c r="X403" s="19" t="e">
        <f>0.5*$B$25*$B$29^2*EXP(-#REF!*U403/$B$27)</f>
        <v>#REF!</v>
      </c>
      <c r="Y403" s="19">
        <f t="shared" si="71"/>
        <v>-691.63117977019726</v>
      </c>
      <c r="Z403" s="19">
        <f t="shared" si="72"/>
        <v>-24261.129668234858</v>
      </c>
      <c r="AA403" s="2">
        <f t="shared" si="73"/>
        <v>0</v>
      </c>
    </row>
    <row r="404" spans="15:27">
      <c r="O404" s="10">
        <f t="shared" ca="1" si="74"/>
        <v>5.3733333333333082</v>
      </c>
      <c r="P404" s="10">
        <f t="shared" ca="1" si="75"/>
        <v>700</v>
      </c>
      <c r="Q404" s="19">
        <f t="shared" ca="1" si="67"/>
        <v>-9.81</v>
      </c>
      <c r="R404" s="19">
        <f t="shared" ca="1" si="76"/>
        <v>22.619472437603122</v>
      </c>
      <c r="S404" s="19">
        <f t="shared" ca="1" si="77"/>
        <v>106.37452892020831</v>
      </c>
      <c r="U404" s="10">
        <f t="shared" si="69"/>
        <v>78.000000000000568</v>
      </c>
      <c r="V404" s="10">
        <f t="shared" si="70"/>
        <v>700</v>
      </c>
      <c r="W404" s="19">
        <f t="shared" si="68"/>
        <v>-9.81</v>
      </c>
      <c r="X404" s="19" t="e">
        <f>0.5*$B$25*$B$29^2*EXP(-#REF!*U404/$B$27)</f>
        <v>#REF!</v>
      </c>
      <c r="Y404" s="19">
        <f t="shared" si="71"/>
        <v>-693.59317977019725</v>
      </c>
      <c r="Z404" s="19">
        <f t="shared" si="72"/>
        <v>-24399.652104188895</v>
      </c>
      <c r="AA404" s="2">
        <f t="shared" si="73"/>
        <v>0</v>
      </c>
    </row>
    <row r="405" spans="15:27">
      <c r="O405" s="10">
        <f t="shared" ca="1" si="74"/>
        <v>5.3871111111110856</v>
      </c>
      <c r="P405" s="10">
        <f t="shared" ca="1" si="75"/>
        <v>700</v>
      </c>
      <c r="Q405" s="19">
        <f t="shared" ca="1" si="67"/>
        <v>-9.81</v>
      </c>
      <c r="R405" s="19">
        <f t="shared" ca="1" si="76"/>
        <v>22.484312437603123</v>
      </c>
      <c r="S405" s="19">
        <f t="shared" ca="1" si="77"/>
        <v>106.68524388268195</v>
      </c>
      <c r="U405" s="10">
        <f t="shared" si="69"/>
        <v>78.200000000000571</v>
      </c>
      <c r="V405" s="10">
        <f t="shared" si="70"/>
        <v>700</v>
      </c>
      <c r="W405" s="19">
        <f t="shared" si="68"/>
        <v>-9.81</v>
      </c>
      <c r="X405" s="19" t="e">
        <f>0.5*$B$25*$B$29^2*EXP(-#REF!*U405/$B$27)</f>
        <v>#REF!</v>
      </c>
      <c r="Y405" s="19">
        <f t="shared" si="71"/>
        <v>-695.55517977019724</v>
      </c>
      <c r="Z405" s="19">
        <f t="shared" si="72"/>
        <v>-24538.566940142933</v>
      </c>
      <c r="AA405" s="2">
        <f t="shared" si="73"/>
        <v>0</v>
      </c>
    </row>
    <row r="406" spans="15:27">
      <c r="O406" s="10">
        <f t="shared" ca="1" si="74"/>
        <v>5.4008888888888631</v>
      </c>
      <c r="P406" s="10">
        <f t="shared" ca="1" si="75"/>
        <v>700</v>
      </c>
      <c r="Q406" s="19">
        <f t="shared" ca="1" si="67"/>
        <v>-9.81</v>
      </c>
      <c r="R406" s="19">
        <f t="shared" ca="1" si="76"/>
        <v>22.349152437603124</v>
      </c>
      <c r="S406" s="19">
        <f t="shared" ca="1" si="77"/>
        <v>106.99409664071113</v>
      </c>
      <c r="U406" s="10">
        <f t="shared" si="69"/>
        <v>78.400000000000574</v>
      </c>
      <c r="V406" s="10">
        <f t="shared" si="70"/>
        <v>700</v>
      </c>
      <c r="W406" s="19">
        <f t="shared" si="68"/>
        <v>-9.81</v>
      </c>
      <c r="X406" s="19" t="e">
        <f>0.5*$B$25*$B$29^2*EXP(-#REF!*U406/$B$27)</f>
        <v>#REF!</v>
      </c>
      <c r="Y406" s="19">
        <f t="shared" si="71"/>
        <v>-697.51717977019723</v>
      </c>
      <c r="Z406" s="19">
        <f t="shared" si="72"/>
        <v>-24677.874176096971</v>
      </c>
      <c r="AA406" s="2">
        <f t="shared" si="73"/>
        <v>0</v>
      </c>
    </row>
    <row r="407" spans="15:27">
      <c r="O407" s="10">
        <f t="shared" ca="1" si="74"/>
        <v>5.4146666666666405</v>
      </c>
      <c r="P407" s="10">
        <f t="shared" ca="1" si="75"/>
        <v>700</v>
      </c>
      <c r="Q407" s="19">
        <f t="shared" ca="1" si="67"/>
        <v>-9.81</v>
      </c>
      <c r="R407" s="19">
        <f t="shared" ca="1" si="76"/>
        <v>22.213992437603125</v>
      </c>
      <c r="S407" s="19">
        <f t="shared" ca="1" si="77"/>
        <v>107.30108719429589</v>
      </c>
      <c r="U407" s="10">
        <f t="shared" si="69"/>
        <v>78.600000000000577</v>
      </c>
      <c r="V407" s="10">
        <f t="shared" si="70"/>
        <v>700</v>
      </c>
      <c r="W407" s="19">
        <f t="shared" si="68"/>
        <v>-9.81</v>
      </c>
      <c r="X407" s="19" t="e">
        <f>0.5*$B$25*$B$29^2*EXP(-#REF!*U407/$B$27)</f>
        <v>#REF!</v>
      </c>
      <c r="Y407" s="19">
        <f t="shared" si="71"/>
        <v>-699.47917977019722</v>
      </c>
      <c r="Z407" s="19">
        <f t="shared" si="72"/>
        <v>-24817.57381205101</v>
      </c>
      <c r="AA407" s="2">
        <f t="shared" si="73"/>
        <v>0</v>
      </c>
    </row>
    <row r="408" spans="15:27">
      <c r="O408" s="10">
        <f t="shared" ca="1" si="74"/>
        <v>5.428444444444418</v>
      </c>
      <c r="P408" s="10">
        <f t="shared" ca="1" si="75"/>
        <v>700</v>
      </c>
      <c r="Q408" s="19">
        <f t="shared" ca="1" si="67"/>
        <v>-9.81</v>
      </c>
      <c r="R408" s="19">
        <f t="shared" ca="1" si="76"/>
        <v>22.078832437603126</v>
      </c>
      <c r="S408" s="19">
        <f t="shared" ca="1" si="77"/>
        <v>107.60621554343619</v>
      </c>
      <c r="U408" s="10">
        <f t="shared" si="69"/>
        <v>78.80000000000058</v>
      </c>
      <c r="V408" s="10">
        <f t="shared" si="70"/>
        <v>700</v>
      </c>
      <c r="W408" s="19">
        <f t="shared" si="68"/>
        <v>-9.81</v>
      </c>
      <c r="X408" s="19" t="e">
        <f>0.5*$B$25*$B$29^2*EXP(-#REF!*U408/$B$27)</f>
        <v>#REF!</v>
      </c>
      <c r="Y408" s="19">
        <f t="shared" si="71"/>
        <v>-701.44117977019721</v>
      </c>
      <c r="Z408" s="19">
        <f t="shared" si="72"/>
        <v>-24957.66584800505</v>
      </c>
      <c r="AA408" s="2">
        <f t="shared" si="73"/>
        <v>0</v>
      </c>
    </row>
    <row r="409" spans="15:27">
      <c r="O409" s="10">
        <f t="shared" ca="1" si="74"/>
        <v>5.4422222222221954</v>
      </c>
      <c r="P409" s="10">
        <f t="shared" ca="1" si="75"/>
        <v>700</v>
      </c>
      <c r="Q409" s="19">
        <f t="shared" ca="1" si="67"/>
        <v>-9.81</v>
      </c>
      <c r="R409" s="19">
        <f t="shared" ca="1" si="76"/>
        <v>21.943672437603126</v>
      </c>
      <c r="S409" s="19">
        <f t="shared" ca="1" si="77"/>
        <v>107.90948168813206</v>
      </c>
      <c r="U409" s="10">
        <f t="shared" si="69"/>
        <v>79.000000000000583</v>
      </c>
      <c r="V409" s="10">
        <f t="shared" si="70"/>
        <v>700</v>
      </c>
      <c r="W409" s="19">
        <f t="shared" si="68"/>
        <v>-9.81</v>
      </c>
      <c r="X409" s="19" t="e">
        <f>0.5*$B$25*$B$29^2*EXP(-#REF!*U409/$B$27)</f>
        <v>#REF!</v>
      </c>
      <c r="Y409" s="19">
        <f t="shared" si="71"/>
        <v>-703.4031797701972</v>
      </c>
      <c r="Z409" s="19">
        <f t="shared" si="72"/>
        <v>-25098.150283959087</v>
      </c>
      <c r="AA409" s="2">
        <f t="shared" si="73"/>
        <v>0</v>
      </c>
    </row>
    <row r="410" spans="15:27">
      <c r="O410" s="10">
        <f t="shared" ca="1" si="74"/>
        <v>5.4559999999999729</v>
      </c>
      <c r="P410" s="10">
        <f t="shared" ca="1" si="75"/>
        <v>700</v>
      </c>
      <c r="Q410" s="19">
        <f t="shared" ca="1" si="67"/>
        <v>-9.81</v>
      </c>
      <c r="R410" s="19">
        <f t="shared" ca="1" si="76"/>
        <v>21.808512437603127</v>
      </c>
      <c r="S410" s="19">
        <f t="shared" ca="1" si="77"/>
        <v>108.21088562838348</v>
      </c>
      <c r="U410" s="10">
        <f t="shared" si="69"/>
        <v>79.200000000000585</v>
      </c>
      <c r="V410" s="10">
        <f t="shared" si="70"/>
        <v>700</v>
      </c>
      <c r="W410" s="19">
        <f t="shared" si="68"/>
        <v>-9.81</v>
      </c>
      <c r="X410" s="19" t="e">
        <f>0.5*$B$25*$B$29^2*EXP(-#REF!*U410/$B$27)</f>
        <v>#REF!</v>
      </c>
      <c r="Y410" s="19">
        <f t="shared" si="71"/>
        <v>-705.36517977019719</v>
      </c>
      <c r="Z410" s="19">
        <f t="shared" si="72"/>
        <v>-25239.027119913124</v>
      </c>
      <c r="AA410" s="2">
        <f t="shared" si="73"/>
        <v>0</v>
      </c>
    </row>
    <row r="411" spans="15:27">
      <c r="O411" s="10">
        <f t="shared" ca="1" si="74"/>
        <v>5.4697777777777503</v>
      </c>
      <c r="P411" s="10">
        <f t="shared" ca="1" si="75"/>
        <v>700</v>
      </c>
      <c r="Q411" s="19">
        <f t="shared" ca="1" si="67"/>
        <v>-9.81</v>
      </c>
      <c r="R411" s="19">
        <f t="shared" ca="1" si="76"/>
        <v>21.673352437603128</v>
      </c>
      <c r="S411" s="19">
        <f t="shared" ca="1" si="77"/>
        <v>108.51042736419045</v>
      </c>
      <c r="U411" s="10">
        <f t="shared" si="69"/>
        <v>79.400000000000588</v>
      </c>
      <c r="V411" s="10">
        <f t="shared" si="70"/>
        <v>700</v>
      </c>
      <c r="W411" s="19">
        <f t="shared" si="68"/>
        <v>-9.81</v>
      </c>
      <c r="X411" s="19" t="e">
        <f>0.5*$B$25*$B$29^2*EXP(-#REF!*U411/$B$27)</f>
        <v>#REF!</v>
      </c>
      <c r="Y411" s="19">
        <f t="shared" si="71"/>
        <v>-707.32717977019718</v>
      </c>
      <c r="Z411" s="19">
        <f t="shared" si="72"/>
        <v>-25380.296355867162</v>
      </c>
      <c r="AA411" s="2">
        <f t="shared" si="73"/>
        <v>0</v>
      </c>
    </row>
    <row r="412" spans="15:27">
      <c r="O412" s="10">
        <f t="shared" ca="1" si="74"/>
        <v>5.4835555555555278</v>
      </c>
      <c r="P412" s="10">
        <f t="shared" ca="1" si="75"/>
        <v>700</v>
      </c>
      <c r="Q412" s="19">
        <f t="shared" ca="1" si="67"/>
        <v>-9.81</v>
      </c>
      <c r="R412" s="19">
        <f t="shared" ca="1" si="76"/>
        <v>21.538192437603129</v>
      </c>
      <c r="S412" s="19">
        <f t="shared" ca="1" si="77"/>
        <v>108.80810689555298</v>
      </c>
      <c r="U412" s="10">
        <f t="shared" si="69"/>
        <v>79.600000000000591</v>
      </c>
      <c r="V412" s="10">
        <f t="shared" si="70"/>
        <v>700</v>
      </c>
      <c r="W412" s="19">
        <f t="shared" si="68"/>
        <v>-9.81</v>
      </c>
      <c r="X412" s="19" t="e">
        <f>0.5*$B$25*$B$29^2*EXP(-#REF!*U412/$B$27)</f>
        <v>#REF!</v>
      </c>
      <c r="Y412" s="19">
        <f t="shared" si="71"/>
        <v>-709.28917977019717</v>
      </c>
      <c r="Z412" s="19">
        <f t="shared" si="72"/>
        <v>-25521.9579918212</v>
      </c>
      <c r="AA412" s="2">
        <f t="shared" si="73"/>
        <v>0</v>
      </c>
    </row>
    <row r="413" spans="15:27">
      <c r="O413" s="10">
        <f t="shared" ca="1" si="74"/>
        <v>5.4973333333333052</v>
      </c>
      <c r="P413" s="10">
        <f t="shared" ca="1" si="75"/>
        <v>700</v>
      </c>
      <c r="Q413" s="19">
        <f t="shared" ca="1" si="67"/>
        <v>-9.81</v>
      </c>
      <c r="R413" s="19">
        <f t="shared" ca="1" si="76"/>
        <v>21.40303243760313</v>
      </c>
      <c r="S413" s="19">
        <f t="shared" ca="1" si="77"/>
        <v>109.10392422247106</v>
      </c>
      <c r="U413" s="10">
        <f t="shared" si="69"/>
        <v>79.800000000000594</v>
      </c>
      <c r="V413" s="10">
        <f t="shared" si="70"/>
        <v>700</v>
      </c>
      <c r="W413" s="19">
        <f t="shared" si="68"/>
        <v>-9.81</v>
      </c>
      <c r="X413" s="19" t="e">
        <f>0.5*$B$25*$B$29^2*EXP(-#REF!*U413/$B$27)</f>
        <v>#REF!</v>
      </c>
      <c r="Y413" s="19">
        <f t="shared" si="71"/>
        <v>-711.25117977019715</v>
      </c>
      <c r="Z413" s="19">
        <f t="shared" si="72"/>
        <v>-25664.012027775239</v>
      </c>
      <c r="AA413" s="2">
        <f t="shared" si="73"/>
        <v>0</v>
      </c>
    </row>
    <row r="414" spans="15:27">
      <c r="O414" s="10">
        <f t="shared" ca="1" si="74"/>
        <v>5.5111111111110826</v>
      </c>
      <c r="P414" s="10">
        <f t="shared" ca="1" si="75"/>
        <v>700</v>
      </c>
      <c r="Q414" s="19">
        <f t="shared" ca="1" si="67"/>
        <v>-9.81</v>
      </c>
      <c r="R414" s="19">
        <f t="shared" ca="1" si="76"/>
        <v>21.267872437603131</v>
      </c>
      <c r="S414" s="19">
        <f t="shared" ca="1" si="77"/>
        <v>109.3978793449447</v>
      </c>
      <c r="U414" s="10">
        <f t="shared" si="69"/>
        <v>80.000000000000597</v>
      </c>
      <c r="V414" s="10">
        <f t="shared" si="70"/>
        <v>700</v>
      </c>
      <c r="W414" s="19">
        <f t="shared" si="68"/>
        <v>-9.81</v>
      </c>
      <c r="X414" s="19" t="e">
        <f>0.5*$B$25*$B$29^2*EXP(-#REF!*U414/$B$27)</f>
        <v>#REF!</v>
      </c>
      <c r="Y414" s="19">
        <f t="shared" si="71"/>
        <v>-713.21317977019714</v>
      </c>
      <c r="Z414" s="19">
        <f t="shared" si="72"/>
        <v>-25806.458463729276</v>
      </c>
      <c r="AA414" s="2">
        <f t="shared" si="73"/>
        <v>0</v>
      </c>
    </row>
    <row r="415" spans="15:27">
      <c r="O415" s="10">
        <f t="shared" ca="1" si="74"/>
        <v>5.5248888888888601</v>
      </c>
      <c r="P415" s="10">
        <f t="shared" ca="1" si="75"/>
        <v>700</v>
      </c>
      <c r="Q415" s="19">
        <f t="shared" ca="1" si="67"/>
        <v>-9.81</v>
      </c>
      <c r="R415" s="19">
        <f t="shared" ca="1" si="76"/>
        <v>21.132712437603132</v>
      </c>
      <c r="S415" s="19">
        <f t="shared" ca="1" si="77"/>
        <v>109.6899722629739</v>
      </c>
      <c r="U415" s="10">
        <f t="shared" si="69"/>
        <v>80.2000000000006</v>
      </c>
      <c r="V415" s="10">
        <f t="shared" si="70"/>
        <v>700</v>
      </c>
      <c r="W415" s="19">
        <f t="shared" si="68"/>
        <v>-9.81</v>
      </c>
      <c r="X415" s="19" t="e">
        <f>0.5*$B$25*$B$29^2*EXP(-#REF!*U415/$B$27)</f>
        <v>#REF!</v>
      </c>
      <c r="Y415" s="19">
        <f t="shared" si="71"/>
        <v>-715.17517977019713</v>
      </c>
      <c r="Z415" s="19">
        <f t="shared" si="72"/>
        <v>-25949.297299683312</v>
      </c>
      <c r="AA415" s="2">
        <f t="shared" si="73"/>
        <v>0</v>
      </c>
    </row>
    <row r="416" spans="15:27">
      <c r="O416" s="10">
        <f t="shared" ca="1" si="74"/>
        <v>5.5386666666666375</v>
      </c>
      <c r="P416" s="10">
        <f t="shared" ca="1" si="75"/>
        <v>700</v>
      </c>
      <c r="Q416" s="19">
        <f t="shared" ca="1" si="67"/>
        <v>-9.81</v>
      </c>
      <c r="R416" s="19">
        <f t="shared" ca="1" si="76"/>
        <v>20.997552437603133</v>
      </c>
      <c r="S416" s="19">
        <f t="shared" ca="1" si="77"/>
        <v>109.98020297655864</v>
      </c>
      <c r="U416" s="10">
        <f t="shared" si="69"/>
        <v>80.400000000000603</v>
      </c>
      <c r="V416" s="10">
        <f t="shared" si="70"/>
        <v>700</v>
      </c>
      <c r="W416" s="19">
        <f t="shared" si="68"/>
        <v>-9.81</v>
      </c>
      <c r="X416" s="19" t="e">
        <f>0.5*$B$25*$B$29^2*EXP(-#REF!*U416/$B$27)</f>
        <v>#REF!</v>
      </c>
      <c r="Y416" s="19">
        <f t="shared" si="71"/>
        <v>-717.13717977019712</v>
      </c>
      <c r="Z416" s="19">
        <f t="shared" si="72"/>
        <v>-26092.52853563735</v>
      </c>
      <c r="AA416" s="2">
        <f t="shared" si="73"/>
        <v>0</v>
      </c>
    </row>
    <row r="417" spans="15:27">
      <c r="O417" s="10">
        <f t="shared" ca="1" si="74"/>
        <v>5.552444444444415</v>
      </c>
      <c r="P417" s="10">
        <f t="shared" ca="1" si="75"/>
        <v>700</v>
      </c>
      <c r="Q417" s="19">
        <f t="shared" ca="1" si="67"/>
        <v>-9.81</v>
      </c>
      <c r="R417" s="19">
        <f t="shared" ca="1" si="76"/>
        <v>20.862392437603134</v>
      </c>
      <c r="S417" s="19">
        <f t="shared" ca="1" si="77"/>
        <v>110.26857148569896</v>
      </c>
      <c r="U417" s="10">
        <f t="shared" si="69"/>
        <v>80.600000000000605</v>
      </c>
      <c r="V417" s="10">
        <f t="shared" si="70"/>
        <v>700</v>
      </c>
      <c r="W417" s="19">
        <f t="shared" si="68"/>
        <v>-9.81</v>
      </c>
      <c r="X417" s="19" t="e">
        <f>0.5*$B$25*$B$29^2*EXP(-#REF!*U417/$B$27)</f>
        <v>#REF!</v>
      </c>
      <c r="Y417" s="19">
        <f t="shared" si="71"/>
        <v>-719.09917977019711</v>
      </c>
      <c r="Z417" s="19">
        <f t="shared" si="72"/>
        <v>-26236.152171591388</v>
      </c>
      <c r="AA417" s="2">
        <f t="shared" si="73"/>
        <v>0</v>
      </c>
    </row>
    <row r="418" spans="15:27">
      <c r="O418" s="10">
        <f t="shared" ca="1" si="74"/>
        <v>5.5662222222221924</v>
      </c>
      <c r="P418" s="10">
        <f t="shared" ca="1" si="75"/>
        <v>700</v>
      </c>
      <c r="Q418" s="19">
        <f t="shared" ca="1" si="67"/>
        <v>-9.81</v>
      </c>
      <c r="R418" s="19">
        <f t="shared" ca="1" si="76"/>
        <v>20.727232437603135</v>
      </c>
      <c r="S418" s="19">
        <f t="shared" ca="1" si="77"/>
        <v>110.55507779039482</v>
      </c>
      <c r="U418" s="10">
        <f t="shared" si="69"/>
        <v>80.800000000000608</v>
      </c>
      <c r="V418" s="10">
        <f t="shared" si="70"/>
        <v>700</v>
      </c>
      <c r="W418" s="19">
        <f t="shared" si="68"/>
        <v>-9.81</v>
      </c>
      <c r="X418" s="19" t="e">
        <f>0.5*$B$25*$B$29^2*EXP(-#REF!*U418/$B$27)</f>
        <v>#REF!</v>
      </c>
      <c r="Y418" s="19">
        <f t="shared" si="71"/>
        <v>-721.0611797701971</v>
      </c>
      <c r="Z418" s="19">
        <f t="shared" si="72"/>
        <v>-26380.168207545426</v>
      </c>
      <c r="AA418" s="2">
        <f t="shared" si="73"/>
        <v>0</v>
      </c>
    </row>
    <row r="419" spans="15:27">
      <c r="O419" s="10">
        <f t="shared" ca="1" si="74"/>
        <v>5.5799999999999699</v>
      </c>
      <c r="P419" s="10">
        <f t="shared" ca="1" si="75"/>
        <v>700</v>
      </c>
      <c r="Q419" s="19">
        <f t="shared" ca="1" si="67"/>
        <v>-9.81</v>
      </c>
      <c r="R419" s="19">
        <f t="shared" ca="1" si="76"/>
        <v>20.592072437603136</v>
      </c>
      <c r="S419" s="19">
        <f t="shared" ca="1" si="77"/>
        <v>110.83972189064623</v>
      </c>
      <c r="U419" s="10">
        <f t="shared" si="69"/>
        <v>81.000000000000611</v>
      </c>
      <c r="V419" s="10">
        <f t="shared" si="70"/>
        <v>700</v>
      </c>
      <c r="W419" s="19">
        <f t="shared" si="68"/>
        <v>-9.81</v>
      </c>
      <c r="X419" s="19" t="e">
        <f>0.5*$B$25*$B$29^2*EXP(-#REF!*U419/$B$27)</f>
        <v>#REF!</v>
      </c>
      <c r="Y419" s="19">
        <f t="shared" si="71"/>
        <v>-723.02317977019709</v>
      </c>
      <c r="Z419" s="19">
        <f t="shared" si="72"/>
        <v>-26524.576643499466</v>
      </c>
      <c r="AA419" s="2">
        <f t="shared" si="73"/>
        <v>0</v>
      </c>
    </row>
    <row r="420" spans="15:27">
      <c r="O420" s="10">
        <f t="shared" ca="1" si="74"/>
        <v>5.5937777777777473</v>
      </c>
      <c r="P420" s="10">
        <f t="shared" ca="1" si="75"/>
        <v>700</v>
      </c>
      <c r="Q420" s="19">
        <f t="shared" ca="1" si="67"/>
        <v>-9.81</v>
      </c>
      <c r="R420" s="19">
        <f t="shared" ca="1" si="76"/>
        <v>20.456912437603137</v>
      </c>
      <c r="S420" s="19">
        <f t="shared" ca="1" si="77"/>
        <v>111.12250378645321</v>
      </c>
      <c r="U420" s="10">
        <f t="shared" si="69"/>
        <v>81.200000000000614</v>
      </c>
      <c r="V420" s="10">
        <f t="shared" si="70"/>
        <v>700</v>
      </c>
      <c r="W420" s="19">
        <f t="shared" si="68"/>
        <v>-9.81</v>
      </c>
      <c r="X420" s="19" t="e">
        <f>0.5*$B$25*$B$29^2*EXP(-#REF!*U420/$B$27)</f>
        <v>#REF!</v>
      </c>
      <c r="Y420" s="19">
        <f t="shared" si="71"/>
        <v>-724.98517977019708</v>
      </c>
      <c r="Z420" s="19">
        <f t="shared" si="72"/>
        <v>-26669.377479453502</v>
      </c>
      <c r="AA420" s="2">
        <f t="shared" si="73"/>
        <v>0</v>
      </c>
    </row>
    <row r="421" spans="15:27">
      <c r="O421" s="10">
        <f t="shared" ca="1" si="74"/>
        <v>5.6075555555555248</v>
      </c>
      <c r="P421" s="10">
        <f t="shared" ca="1" si="75"/>
        <v>700</v>
      </c>
      <c r="Q421" s="19">
        <f t="shared" ca="1" si="67"/>
        <v>-9.81</v>
      </c>
      <c r="R421" s="19">
        <f t="shared" ca="1" si="76"/>
        <v>20.321752437603138</v>
      </c>
      <c r="S421" s="19">
        <f t="shared" ca="1" si="77"/>
        <v>111.40342347781574</v>
      </c>
      <c r="U421" s="10">
        <f t="shared" si="69"/>
        <v>81.400000000000617</v>
      </c>
      <c r="V421" s="10">
        <f t="shared" si="70"/>
        <v>700</v>
      </c>
      <c r="W421" s="19">
        <f t="shared" si="68"/>
        <v>-9.81</v>
      </c>
      <c r="X421" s="19" t="e">
        <f>0.5*$B$25*$B$29^2*EXP(-#REF!*U421/$B$27)</f>
        <v>#REF!</v>
      </c>
      <c r="Y421" s="19">
        <f t="shared" si="71"/>
        <v>-726.94717977019707</v>
      </c>
      <c r="Z421" s="19">
        <f t="shared" si="72"/>
        <v>-26814.570715407539</v>
      </c>
      <c r="AA421" s="2">
        <f t="shared" si="73"/>
        <v>0</v>
      </c>
    </row>
    <row r="422" spans="15:27">
      <c r="O422" s="10">
        <f t="shared" ca="1" si="74"/>
        <v>5.6213333333333022</v>
      </c>
      <c r="P422" s="10">
        <f t="shared" ca="1" si="75"/>
        <v>700</v>
      </c>
      <c r="Q422" s="19">
        <f t="shared" ca="1" si="67"/>
        <v>-9.81</v>
      </c>
      <c r="R422" s="19">
        <f t="shared" ca="1" si="76"/>
        <v>20.186592437603139</v>
      </c>
      <c r="S422" s="19">
        <f t="shared" ca="1" si="77"/>
        <v>111.68248096473383</v>
      </c>
      <c r="U422" s="10">
        <f t="shared" si="69"/>
        <v>81.60000000000062</v>
      </c>
      <c r="V422" s="10">
        <f t="shared" si="70"/>
        <v>700</v>
      </c>
      <c r="W422" s="19">
        <f t="shared" si="68"/>
        <v>-9.81</v>
      </c>
      <c r="X422" s="19" t="e">
        <f>0.5*$B$25*$B$29^2*EXP(-#REF!*U422/$B$27)</f>
        <v>#REF!</v>
      </c>
      <c r="Y422" s="19">
        <f t="shared" si="71"/>
        <v>-728.90917977019706</v>
      </c>
      <c r="Z422" s="19">
        <f t="shared" si="72"/>
        <v>-26960.156351361577</v>
      </c>
      <c r="AA422" s="2">
        <f t="shared" si="73"/>
        <v>0</v>
      </c>
    </row>
    <row r="423" spans="15:27">
      <c r="O423" s="10">
        <f t="shared" ca="1" si="74"/>
        <v>5.6351111111110797</v>
      </c>
      <c r="P423" s="10">
        <f t="shared" ca="1" si="75"/>
        <v>700</v>
      </c>
      <c r="Q423" s="19">
        <f t="shared" ca="1" si="67"/>
        <v>-9.81</v>
      </c>
      <c r="R423" s="19">
        <f t="shared" ca="1" si="76"/>
        <v>20.05143243760314</v>
      </c>
      <c r="S423" s="19">
        <f t="shared" ca="1" si="77"/>
        <v>111.95967624720747</v>
      </c>
      <c r="U423" s="10">
        <f t="shared" si="69"/>
        <v>81.800000000000622</v>
      </c>
      <c r="V423" s="10">
        <f t="shared" si="70"/>
        <v>700</v>
      </c>
      <c r="W423" s="19">
        <f t="shared" si="68"/>
        <v>-9.81</v>
      </c>
      <c r="X423" s="19" t="e">
        <f>0.5*$B$25*$B$29^2*EXP(-#REF!*U423/$B$27)</f>
        <v>#REF!</v>
      </c>
      <c r="Y423" s="19">
        <f t="shared" si="71"/>
        <v>-730.87117977019705</v>
      </c>
      <c r="Z423" s="19">
        <f t="shared" si="72"/>
        <v>-27106.134387315615</v>
      </c>
      <c r="AA423" s="2">
        <f t="shared" si="73"/>
        <v>0</v>
      </c>
    </row>
    <row r="424" spans="15:27">
      <c r="O424" s="10">
        <f t="shared" ca="1" si="74"/>
        <v>5.6488888888888571</v>
      </c>
      <c r="P424" s="10">
        <f t="shared" ca="1" si="75"/>
        <v>700</v>
      </c>
      <c r="Q424" s="19">
        <f t="shared" ca="1" si="67"/>
        <v>-9.81</v>
      </c>
      <c r="R424" s="19">
        <f t="shared" ca="1" si="76"/>
        <v>19.916272437603141</v>
      </c>
      <c r="S424" s="19">
        <f t="shared" ca="1" si="77"/>
        <v>112.23500932523666</v>
      </c>
      <c r="U424" s="10">
        <f t="shared" si="69"/>
        <v>82.000000000000625</v>
      </c>
      <c r="V424" s="10">
        <f t="shared" si="70"/>
        <v>700</v>
      </c>
      <c r="W424" s="19">
        <f t="shared" si="68"/>
        <v>-9.81</v>
      </c>
      <c r="X424" s="19" t="e">
        <f>0.5*$B$25*$B$29^2*EXP(-#REF!*U424/$B$27)</f>
        <v>#REF!</v>
      </c>
      <c r="Y424" s="19">
        <f t="shared" si="71"/>
        <v>-732.83317977019703</v>
      </c>
      <c r="Z424" s="19">
        <f t="shared" si="72"/>
        <v>-27252.504823269654</v>
      </c>
      <c r="AA424" s="2">
        <f t="shared" si="73"/>
        <v>0</v>
      </c>
    </row>
    <row r="425" spans="15:27">
      <c r="O425" s="10">
        <f t="shared" ca="1" si="74"/>
        <v>5.6626666666666345</v>
      </c>
      <c r="P425" s="10">
        <f t="shared" ca="1" si="75"/>
        <v>700</v>
      </c>
      <c r="Q425" s="19">
        <f t="shared" ca="1" si="67"/>
        <v>-9.81</v>
      </c>
      <c r="R425" s="19">
        <f t="shared" ca="1" si="76"/>
        <v>19.781112437603142</v>
      </c>
      <c r="S425" s="19">
        <f t="shared" ca="1" si="77"/>
        <v>112.50848019882142</v>
      </c>
      <c r="U425" s="10">
        <f t="shared" si="69"/>
        <v>82.200000000000628</v>
      </c>
      <c r="V425" s="10">
        <f t="shared" si="70"/>
        <v>700</v>
      </c>
      <c r="W425" s="19">
        <f t="shared" si="68"/>
        <v>-9.81</v>
      </c>
      <c r="X425" s="19" t="e">
        <f>0.5*$B$25*$B$29^2*EXP(-#REF!*U425/$B$27)</f>
        <v>#REF!</v>
      </c>
      <c r="Y425" s="19">
        <f t="shared" si="71"/>
        <v>-734.79517977019702</v>
      </c>
      <c r="Z425" s="19">
        <f t="shared" si="72"/>
        <v>-27399.267659223693</v>
      </c>
      <c r="AA425" s="2">
        <f t="shared" si="73"/>
        <v>0</v>
      </c>
    </row>
    <row r="426" spans="15:27">
      <c r="O426" s="10">
        <f t="shared" ca="1" si="74"/>
        <v>5.676444444444412</v>
      </c>
      <c r="P426" s="10">
        <f t="shared" ca="1" si="75"/>
        <v>700</v>
      </c>
      <c r="Q426" s="19">
        <f t="shared" ref="Q426:Q489" ca="1" si="78">IF(P426&gt;$B$35,$B$34/P426-$B$31,-$B$31)</f>
        <v>-9.81</v>
      </c>
      <c r="R426" s="19">
        <f t="shared" ca="1" si="76"/>
        <v>19.645952437603142</v>
      </c>
      <c r="S426" s="19">
        <f t="shared" ca="1" si="77"/>
        <v>112.78008886796172</v>
      </c>
      <c r="U426" s="10">
        <f t="shared" si="69"/>
        <v>82.400000000000631</v>
      </c>
      <c r="V426" s="10">
        <f t="shared" si="70"/>
        <v>700</v>
      </c>
      <c r="W426" s="19">
        <f t="shared" ref="W426:W489" si="79">IF(V426&gt;$B$35,$B$34/V426-$B$31,-$B$31)</f>
        <v>-9.81</v>
      </c>
      <c r="X426" s="19" t="e">
        <f>0.5*$B$25*$B$29^2*EXP(-#REF!*U426/$B$27)</f>
        <v>#REF!</v>
      </c>
      <c r="Y426" s="19">
        <f t="shared" si="71"/>
        <v>-736.75717977019701</v>
      </c>
      <c r="Z426" s="19">
        <f t="shared" si="72"/>
        <v>-27546.42289517773</v>
      </c>
      <c r="AA426" s="2">
        <f t="shared" si="73"/>
        <v>0</v>
      </c>
    </row>
    <row r="427" spans="15:27">
      <c r="O427" s="10">
        <f t="shared" ca="1" si="74"/>
        <v>5.6902222222221894</v>
      </c>
      <c r="P427" s="10">
        <f t="shared" ca="1" si="75"/>
        <v>700</v>
      </c>
      <c r="Q427" s="19">
        <f t="shared" ca="1" si="78"/>
        <v>-9.81</v>
      </c>
      <c r="R427" s="19">
        <f t="shared" ca="1" si="76"/>
        <v>19.510792437603143</v>
      </c>
      <c r="S427" s="19">
        <f t="shared" ca="1" si="77"/>
        <v>113.04983533265758</v>
      </c>
      <c r="U427" s="10">
        <f t="shared" si="69"/>
        <v>82.600000000000634</v>
      </c>
      <c r="V427" s="10">
        <f t="shared" si="70"/>
        <v>700</v>
      </c>
      <c r="W427" s="19">
        <f t="shared" si="79"/>
        <v>-9.81</v>
      </c>
      <c r="X427" s="19" t="e">
        <f>0.5*$B$25*$B$29^2*EXP(-#REF!*U427/$B$27)</f>
        <v>#REF!</v>
      </c>
      <c r="Y427" s="19">
        <f t="shared" si="71"/>
        <v>-738.719179770197</v>
      </c>
      <c r="Z427" s="19">
        <f t="shared" si="72"/>
        <v>-27693.970531131767</v>
      </c>
      <c r="AA427" s="2">
        <f t="shared" si="73"/>
        <v>0</v>
      </c>
    </row>
    <row r="428" spans="15:27">
      <c r="O428" s="10">
        <f t="shared" ca="1" si="74"/>
        <v>5.7039999999999669</v>
      </c>
      <c r="P428" s="10">
        <f t="shared" ca="1" si="75"/>
        <v>700</v>
      </c>
      <c r="Q428" s="19">
        <f t="shared" ca="1" si="78"/>
        <v>-9.81</v>
      </c>
      <c r="R428" s="19">
        <f t="shared" ca="1" si="76"/>
        <v>19.375632437603144</v>
      </c>
      <c r="S428" s="19">
        <f t="shared" ca="1" si="77"/>
        <v>113.317719592909</v>
      </c>
      <c r="U428" s="10">
        <f t="shared" si="69"/>
        <v>82.800000000000637</v>
      </c>
      <c r="V428" s="10">
        <f t="shared" si="70"/>
        <v>700</v>
      </c>
      <c r="W428" s="19">
        <f t="shared" si="79"/>
        <v>-9.81</v>
      </c>
      <c r="X428" s="19" t="e">
        <f>0.5*$B$25*$B$29^2*EXP(-#REF!*U428/$B$27)</f>
        <v>#REF!</v>
      </c>
      <c r="Y428" s="19">
        <f t="shared" si="71"/>
        <v>-740.68117977019699</v>
      </c>
      <c r="Z428" s="19">
        <f t="shared" si="72"/>
        <v>-27841.910567085804</v>
      </c>
      <c r="AA428" s="2">
        <f t="shared" si="73"/>
        <v>0</v>
      </c>
    </row>
    <row r="429" spans="15:27">
      <c r="O429" s="10">
        <f t="shared" ca="1" si="74"/>
        <v>5.7177777777777443</v>
      </c>
      <c r="P429" s="10">
        <f t="shared" ca="1" si="75"/>
        <v>700</v>
      </c>
      <c r="Q429" s="19">
        <f t="shared" ca="1" si="78"/>
        <v>-9.81</v>
      </c>
      <c r="R429" s="19">
        <f t="shared" ca="1" si="76"/>
        <v>19.240472437603145</v>
      </c>
      <c r="S429" s="19">
        <f t="shared" ca="1" si="77"/>
        <v>113.58374164871597</v>
      </c>
      <c r="U429" s="10">
        <f t="shared" si="69"/>
        <v>83.000000000000639</v>
      </c>
      <c r="V429" s="10">
        <f t="shared" si="70"/>
        <v>700</v>
      </c>
      <c r="W429" s="19">
        <f t="shared" si="79"/>
        <v>-9.81</v>
      </c>
      <c r="X429" s="19" t="e">
        <f>0.5*$B$25*$B$29^2*EXP(-#REF!*U429/$B$27)</f>
        <v>#REF!</v>
      </c>
      <c r="Y429" s="19">
        <f t="shared" si="71"/>
        <v>-742.64317977019698</v>
      </c>
      <c r="Z429" s="19">
        <f t="shared" si="72"/>
        <v>-27990.243003039843</v>
      </c>
      <c r="AA429" s="2">
        <f t="shared" si="73"/>
        <v>0</v>
      </c>
    </row>
    <row r="430" spans="15:27">
      <c r="O430" s="10">
        <f t="shared" ca="1" si="74"/>
        <v>5.7315555555555218</v>
      </c>
      <c r="P430" s="10">
        <f t="shared" ca="1" si="75"/>
        <v>700</v>
      </c>
      <c r="Q430" s="19">
        <f t="shared" ca="1" si="78"/>
        <v>-9.81</v>
      </c>
      <c r="R430" s="19">
        <f t="shared" ca="1" si="76"/>
        <v>19.105312437603146</v>
      </c>
      <c r="S430" s="19">
        <f t="shared" ca="1" si="77"/>
        <v>113.84790150007851</v>
      </c>
      <c r="U430" s="10">
        <f t="shared" si="69"/>
        <v>83.200000000000642</v>
      </c>
      <c r="V430" s="10">
        <f t="shared" si="70"/>
        <v>700</v>
      </c>
      <c r="W430" s="19">
        <f t="shared" si="79"/>
        <v>-9.81</v>
      </c>
      <c r="X430" s="19" t="e">
        <f>0.5*$B$25*$B$29^2*EXP(-#REF!*U430/$B$27)</f>
        <v>#REF!</v>
      </c>
      <c r="Y430" s="19">
        <f t="shared" si="71"/>
        <v>-744.60517977019697</v>
      </c>
      <c r="Z430" s="19">
        <f t="shared" si="72"/>
        <v>-28138.967838993882</v>
      </c>
      <c r="AA430" s="2">
        <f t="shared" si="73"/>
        <v>0</v>
      </c>
    </row>
    <row r="431" spans="15:27">
      <c r="O431" s="10">
        <f t="shared" ca="1" si="74"/>
        <v>5.7453333333332992</v>
      </c>
      <c r="P431" s="10">
        <f t="shared" ca="1" si="75"/>
        <v>700</v>
      </c>
      <c r="Q431" s="19">
        <f t="shared" ca="1" si="78"/>
        <v>-9.81</v>
      </c>
      <c r="R431" s="19">
        <f t="shared" ca="1" si="76"/>
        <v>18.970152437603147</v>
      </c>
      <c r="S431" s="19">
        <f t="shared" ca="1" si="77"/>
        <v>114.11019914699659</v>
      </c>
      <c r="U431" s="10">
        <f t="shared" si="69"/>
        <v>83.400000000000645</v>
      </c>
      <c r="V431" s="10">
        <f t="shared" si="70"/>
        <v>700</v>
      </c>
      <c r="W431" s="19">
        <f t="shared" si="79"/>
        <v>-9.81</v>
      </c>
      <c r="X431" s="19" t="e">
        <f>0.5*$B$25*$B$29^2*EXP(-#REF!*U431/$B$27)</f>
        <v>#REF!</v>
      </c>
      <c r="Y431" s="19">
        <f t="shared" si="71"/>
        <v>-746.56717977019696</v>
      </c>
      <c r="Z431" s="19">
        <f t="shared" si="72"/>
        <v>-28288.085074947921</v>
      </c>
      <c r="AA431" s="2">
        <f t="shared" si="73"/>
        <v>0</v>
      </c>
    </row>
    <row r="432" spans="15:27">
      <c r="O432" s="10">
        <f t="shared" ca="1" si="74"/>
        <v>5.7591111111110767</v>
      </c>
      <c r="P432" s="10">
        <f t="shared" ca="1" si="75"/>
        <v>700</v>
      </c>
      <c r="Q432" s="19">
        <f t="shared" ca="1" si="78"/>
        <v>-9.81</v>
      </c>
      <c r="R432" s="19">
        <f t="shared" ca="1" si="76"/>
        <v>18.834992437603148</v>
      </c>
      <c r="S432" s="19">
        <f t="shared" ca="1" si="77"/>
        <v>114.37063458947023</v>
      </c>
      <c r="U432" s="10">
        <f t="shared" si="69"/>
        <v>83.600000000000648</v>
      </c>
      <c r="V432" s="10">
        <f t="shared" si="70"/>
        <v>700</v>
      </c>
      <c r="W432" s="19">
        <f t="shared" si="79"/>
        <v>-9.81</v>
      </c>
      <c r="X432" s="19" t="e">
        <f>0.5*$B$25*$B$29^2*EXP(-#REF!*U432/$B$27)</f>
        <v>#REF!</v>
      </c>
      <c r="Y432" s="19">
        <f t="shared" si="71"/>
        <v>-748.52917977019695</v>
      </c>
      <c r="Z432" s="19">
        <f t="shared" si="72"/>
        <v>-28437.594710901958</v>
      </c>
      <c r="AA432" s="2">
        <f t="shared" si="73"/>
        <v>0</v>
      </c>
    </row>
    <row r="433" spans="15:27">
      <c r="O433" s="10">
        <f t="shared" ca="1" si="74"/>
        <v>5.7728888888888541</v>
      </c>
      <c r="P433" s="10">
        <f t="shared" ca="1" si="75"/>
        <v>700</v>
      </c>
      <c r="Q433" s="19">
        <f t="shared" ca="1" si="78"/>
        <v>-9.81</v>
      </c>
      <c r="R433" s="19">
        <f t="shared" ca="1" si="76"/>
        <v>18.699832437603149</v>
      </c>
      <c r="S433" s="19">
        <f t="shared" ca="1" si="77"/>
        <v>114.62920782749943</v>
      </c>
      <c r="U433" s="10">
        <f t="shared" si="69"/>
        <v>83.800000000000651</v>
      </c>
      <c r="V433" s="10">
        <f t="shared" si="70"/>
        <v>700</v>
      </c>
      <c r="W433" s="19">
        <f t="shared" si="79"/>
        <v>-9.81</v>
      </c>
      <c r="X433" s="19" t="e">
        <f>0.5*$B$25*$B$29^2*EXP(-#REF!*U433/$B$27)</f>
        <v>#REF!</v>
      </c>
      <c r="Y433" s="19">
        <f t="shared" si="71"/>
        <v>-750.49117977019694</v>
      </c>
      <c r="Z433" s="19">
        <f t="shared" si="72"/>
        <v>-28587.496746855995</v>
      </c>
      <c r="AA433" s="2">
        <f t="shared" si="73"/>
        <v>0</v>
      </c>
    </row>
    <row r="434" spans="15:27">
      <c r="O434" s="10">
        <f t="shared" ca="1" si="74"/>
        <v>5.7866666666666315</v>
      </c>
      <c r="P434" s="10">
        <f t="shared" ca="1" si="75"/>
        <v>700</v>
      </c>
      <c r="Q434" s="19">
        <f t="shared" ca="1" si="78"/>
        <v>-9.81</v>
      </c>
      <c r="R434" s="19">
        <f t="shared" ca="1" si="76"/>
        <v>18.56467243760315</v>
      </c>
      <c r="S434" s="19">
        <f t="shared" ca="1" si="77"/>
        <v>114.88591886108418</v>
      </c>
      <c r="U434" s="10">
        <f t="shared" si="69"/>
        <v>84.000000000000654</v>
      </c>
      <c r="V434" s="10">
        <f t="shared" si="70"/>
        <v>700</v>
      </c>
      <c r="W434" s="19">
        <f t="shared" si="79"/>
        <v>-9.81</v>
      </c>
      <c r="X434" s="19" t="e">
        <f>0.5*$B$25*$B$29^2*EXP(-#REF!*U434/$B$27)</f>
        <v>#REF!</v>
      </c>
      <c r="Y434" s="19">
        <f t="shared" si="71"/>
        <v>-752.45317977019693</v>
      </c>
      <c r="Z434" s="19">
        <f t="shared" si="72"/>
        <v>-28737.791182810033</v>
      </c>
      <c r="AA434" s="2">
        <f t="shared" si="73"/>
        <v>0</v>
      </c>
    </row>
    <row r="435" spans="15:27">
      <c r="O435" s="10">
        <f t="shared" ca="1" si="74"/>
        <v>5.800444444444409</v>
      </c>
      <c r="P435" s="10">
        <f t="shared" ca="1" si="75"/>
        <v>700</v>
      </c>
      <c r="Q435" s="19">
        <f t="shared" ca="1" si="78"/>
        <v>-9.81</v>
      </c>
      <c r="R435" s="19">
        <f t="shared" ca="1" si="76"/>
        <v>18.429512437603151</v>
      </c>
      <c r="S435" s="19">
        <f t="shared" ca="1" si="77"/>
        <v>115.14076769022448</v>
      </c>
      <c r="U435" s="10">
        <f t="shared" si="69"/>
        <v>84.200000000000657</v>
      </c>
      <c r="V435" s="10">
        <f t="shared" si="70"/>
        <v>700</v>
      </c>
      <c r="W435" s="19">
        <f t="shared" si="79"/>
        <v>-9.81</v>
      </c>
      <c r="X435" s="19" t="e">
        <f>0.5*$B$25*$B$29^2*EXP(-#REF!*U435/$B$27)</f>
        <v>#REF!</v>
      </c>
      <c r="Y435" s="19">
        <f t="shared" si="71"/>
        <v>-754.41517977019691</v>
      </c>
      <c r="Z435" s="19">
        <f t="shared" si="72"/>
        <v>-28888.478018764072</v>
      </c>
      <c r="AA435" s="2">
        <f t="shared" si="73"/>
        <v>0</v>
      </c>
    </row>
    <row r="436" spans="15:27">
      <c r="O436" s="10">
        <f t="shared" ca="1" si="74"/>
        <v>5.8142222222221864</v>
      </c>
      <c r="P436" s="10">
        <f t="shared" ca="1" si="75"/>
        <v>700</v>
      </c>
      <c r="Q436" s="19">
        <f t="shared" ca="1" si="78"/>
        <v>-9.81</v>
      </c>
      <c r="R436" s="19">
        <f t="shared" ca="1" si="76"/>
        <v>18.294352437603152</v>
      </c>
      <c r="S436" s="19">
        <f t="shared" ca="1" si="77"/>
        <v>115.39375431492034</v>
      </c>
      <c r="U436" s="10">
        <f t="shared" si="69"/>
        <v>84.400000000000659</v>
      </c>
      <c r="V436" s="10">
        <f t="shared" si="70"/>
        <v>700</v>
      </c>
      <c r="W436" s="19">
        <f t="shared" si="79"/>
        <v>-9.81</v>
      </c>
      <c r="X436" s="19" t="e">
        <f>0.5*$B$25*$B$29^2*EXP(-#REF!*U436/$B$27)</f>
        <v>#REF!</v>
      </c>
      <c r="Y436" s="19">
        <f t="shared" si="71"/>
        <v>-756.3771797701969</v>
      </c>
      <c r="Z436" s="19">
        <f t="shared" si="72"/>
        <v>-29039.557254718111</v>
      </c>
      <c r="AA436" s="2">
        <f t="shared" si="73"/>
        <v>0</v>
      </c>
    </row>
    <row r="437" spans="15:27">
      <c r="O437" s="10">
        <f t="shared" ca="1" si="74"/>
        <v>5.8279999999999639</v>
      </c>
      <c r="P437" s="10">
        <f t="shared" ca="1" si="75"/>
        <v>700</v>
      </c>
      <c r="Q437" s="19">
        <f t="shared" ca="1" si="78"/>
        <v>-9.81</v>
      </c>
      <c r="R437" s="19">
        <f t="shared" ca="1" si="76"/>
        <v>18.159192437603153</v>
      </c>
      <c r="S437" s="19">
        <f t="shared" ca="1" si="77"/>
        <v>115.64487873517176</v>
      </c>
      <c r="U437" s="10">
        <f t="shared" si="69"/>
        <v>84.600000000000662</v>
      </c>
      <c r="V437" s="10">
        <f t="shared" si="70"/>
        <v>700</v>
      </c>
      <c r="W437" s="19">
        <f t="shared" si="79"/>
        <v>-9.81</v>
      </c>
      <c r="X437" s="19" t="e">
        <f>0.5*$B$25*$B$29^2*EXP(-#REF!*U437/$B$27)</f>
        <v>#REF!</v>
      </c>
      <c r="Y437" s="19">
        <f t="shared" si="71"/>
        <v>-758.33917977019689</v>
      </c>
      <c r="Z437" s="19">
        <f t="shared" si="72"/>
        <v>-29191.028890672147</v>
      </c>
      <c r="AA437" s="2">
        <f t="shared" si="73"/>
        <v>0</v>
      </c>
    </row>
    <row r="438" spans="15:27">
      <c r="O438" s="10">
        <f t="shared" ca="1" si="74"/>
        <v>5.8417777777777413</v>
      </c>
      <c r="P438" s="10">
        <f t="shared" ca="1" si="75"/>
        <v>700</v>
      </c>
      <c r="Q438" s="19">
        <f t="shared" ca="1" si="78"/>
        <v>-9.81</v>
      </c>
      <c r="R438" s="19">
        <f t="shared" ca="1" si="76"/>
        <v>18.024032437603154</v>
      </c>
      <c r="S438" s="19">
        <f t="shared" ca="1" si="77"/>
        <v>115.89414095097874</v>
      </c>
      <c r="U438" s="10">
        <f t="shared" si="69"/>
        <v>84.800000000000665</v>
      </c>
      <c r="V438" s="10">
        <f t="shared" si="70"/>
        <v>700</v>
      </c>
      <c r="W438" s="19">
        <f t="shared" si="79"/>
        <v>-9.81</v>
      </c>
      <c r="X438" s="19" t="e">
        <f>0.5*$B$25*$B$29^2*EXP(-#REF!*U438/$B$27)</f>
        <v>#REF!</v>
      </c>
      <c r="Y438" s="19">
        <f t="shared" si="71"/>
        <v>-760.30117977019688</v>
      </c>
      <c r="Z438" s="19">
        <f t="shared" si="72"/>
        <v>-29342.892926626184</v>
      </c>
      <c r="AA438" s="2">
        <f t="shared" si="73"/>
        <v>0</v>
      </c>
    </row>
    <row r="439" spans="15:27">
      <c r="O439" s="10">
        <f t="shared" ca="1" si="74"/>
        <v>5.8555555555555188</v>
      </c>
      <c r="P439" s="10">
        <f t="shared" ca="1" si="75"/>
        <v>700</v>
      </c>
      <c r="Q439" s="19">
        <f t="shared" ca="1" si="78"/>
        <v>-9.81</v>
      </c>
      <c r="R439" s="19">
        <f t="shared" ca="1" si="76"/>
        <v>17.888872437603155</v>
      </c>
      <c r="S439" s="19">
        <f t="shared" ca="1" si="77"/>
        <v>116.14154096234127</v>
      </c>
      <c r="U439" s="10">
        <f t="shared" si="69"/>
        <v>85.000000000000668</v>
      </c>
      <c r="V439" s="10">
        <f t="shared" si="70"/>
        <v>700</v>
      </c>
      <c r="W439" s="19">
        <f t="shared" si="79"/>
        <v>-9.81</v>
      </c>
      <c r="X439" s="19" t="e">
        <f>0.5*$B$25*$B$29^2*EXP(-#REF!*U439/$B$27)</f>
        <v>#REF!</v>
      </c>
      <c r="Y439" s="19">
        <f t="shared" si="71"/>
        <v>-762.26317977019687</v>
      </c>
      <c r="Z439" s="19">
        <f t="shared" si="72"/>
        <v>-29495.149362580221</v>
      </c>
      <c r="AA439" s="2">
        <f t="shared" si="73"/>
        <v>0</v>
      </c>
    </row>
    <row r="440" spans="15:27">
      <c r="O440" s="10">
        <f t="shared" ca="1" si="74"/>
        <v>5.8693333333332962</v>
      </c>
      <c r="P440" s="10">
        <f t="shared" ca="1" si="75"/>
        <v>700</v>
      </c>
      <c r="Q440" s="19">
        <f t="shared" ca="1" si="78"/>
        <v>-9.81</v>
      </c>
      <c r="R440" s="19">
        <f t="shared" ca="1" si="76"/>
        <v>17.753712437603156</v>
      </c>
      <c r="S440" s="19">
        <f t="shared" ca="1" si="77"/>
        <v>116.38707876925935</v>
      </c>
      <c r="U440" s="10">
        <f t="shared" si="69"/>
        <v>85.200000000000671</v>
      </c>
      <c r="V440" s="10">
        <f t="shared" si="70"/>
        <v>700</v>
      </c>
      <c r="W440" s="19">
        <f t="shared" si="79"/>
        <v>-9.81</v>
      </c>
      <c r="X440" s="19" t="e">
        <f>0.5*$B$25*$B$29^2*EXP(-#REF!*U440/$B$27)</f>
        <v>#REF!</v>
      </c>
      <c r="Y440" s="19">
        <f t="shared" si="71"/>
        <v>-764.22517977019686</v>
      </c>
      <c r="Z440" s="19">
        <f t="shared" si="72"/>
        <v>-29647.798198534259</v>
      </c>
      <c r="AA440" s="2">
        <f t="shared" si="73"/>
        <v>0</v>
      </c>
    </row>
    <row r="441" spans="15:27">
      <c r="O441" s="10">
        <f t="shared" ca="1" si="74"/>
        <v>5.8831111111110737</v>
      </c>
      <c r="P441" s="10">
        <f t="shared" ca="1" si="75"/>
        <v>700</v>
      </c>
      <c r="Q441" s="19">
        <f t="shared" ca="1" si="78"/>
        <v>-9.81</v>
      </c>
      <c r="R441" s="19">
        <f t="shared" ca="1" si="76"/>
        <v>17.618552437603157</v>
      </c>
      <c r="S441" s="19">
        <f t="shared" ca="1" si="77"/>
        <v>116.63075437173299</v>
      </c>
      <c r="U441" s="10">
        <f t="shared" si="69"/>
        <v>85.400000000000674</v>
      </c>
      <c r="V441" s="10">
        <f t="shared" si="70"/>
        <v>700</v>
      </c>
      <c r="W441" s="19">
        <f t="shared" si="79"/>
        <v>-9.81</v>
      </c>
      <c r="X441" s="19" t="e">
        <f>0.5*$B$25*$B$29^2*EXP(-#REF!*U441/$B$27)</f>
        <v>#REF!</v>
      </c>
      <c r="Y441" s="19">
        <f t="shared" si="71"/>
        <v>-766.18717977019685</v>
      </c>
      <c r="Z441" s="19">
        <f t="shared" si="72"/>
        <v>-29800.839434488298</v>
      </c>
      <c r="AA441" s="2">
        <f t="shared" si="73"/>
        <v>0</v>
      </c>
    </row>
    <row r="442" spans="15:27">
      <c r="O442" s="10">
        <f t="shared" ca="1" si="74"/>
        <v>5.8968888888888511</v>
      </c>
      <c r="P442" s="10">
        <f t="shared" ca="1" si="75"/>
        <v>700</v>
      </c>
      <c r="Q442" s="19">
        <f t="shared" ca="1" si="78"/>
        <v>-9.81</v>
      </c>
      <c r="R442" s="19">
        <f t="shared" ca="1" si="76"/>
        <v>17.483392437603158</v>
      </c>
      <c r="S442" s="19">
        <f t="shared" ca="1" si="77"/>
        <v>116.87256776976218</v>
      </c>
      <c r="U442" s="10">
        <f t="shared" si="69"/>
        <v>85.600000000000676</v>
      </c>
      <c r="V442" s="10">
        <f t="shared" si="70"/>
        <v>700</v>
      </c>
      <c r="W442" s="19">
        <f t="shared" si="79"/>
        <v>-9.81</v>
      </c>
      <c r="X442" s="19" t="e">
        <f>0.5*$B$25*$B$29^2*EXP(-#REF!*U442/$B$27)</f>
        <v>#REF!</v>
      </c>
      <c r="Y442" s="19">
        <f t="shared" si="71"/>
        <v>-768.14917977019684</v>
      </c>
      <c r="Z442" s="19">
        <f t="shared" si="72"/>
        <v>-29954.273070442337</v>
      </c>
      <c r="AA442" s="2">
        <f t="shared" si="73"/>
        <v>0</v>
      </c>
    </row>
    <row r="443" spans="15:27">
      <c r="O443" s="10">
        <f t="shared" ca="1" si="74"/>
        <v>5.9106666666666285</v>
      </c>
      <c r="P443" s="10">
        <f t="shared" ca="1" si="75"/>
        <v>700</v>
      </c>
      <c r="Q443" s="19">
        <f t="shared" ca="1" si="78"/>
        <v>-9.81</v>
      </c>
      <c r="R443" s="19">
        <f t="shared" ca="1" si="76"/>
        <v>17.348232437603158</v>
      </c>
      <c r="S443" s="19">
        <f t="shared" ca="1" si="77"/>
        <v>117.11251896334694</v>
      </c>
      <c r="U443" s="10">
        <f t="shared" si="69"/>
        <v>85.800000000000679</v>
      </c>
      <c r="V443" s="10">
        <f t="shared" si="70"/>
        <v>700</v>
      </c>
      <c r="W443" s="19">
        <f t="shared" si="79"/>
        <v>-9.81</v>
      </c>
      <c r="X443" s="19" t="e">
        <f>0.5*$B$25*$B$29^2*EXP(-#REF!*U443/$B$27)</f>
        <v>#REF!</v>
      </c>
      <c r="Y443" s="19">
        <f t="shared" si="71"/>
        <v>-770.11117977019683</v>
      </c>
      <c r="Z443" s="19">
        <f t="shared" si="72"/>
        <v>-30108.099106396374</v>
      </c>
      <c r="AA443" s="2">
        <f t="shared" si="73"/>
        <v>0</v>
      </c>
    </row>
    <row r="444" spans="15:27">
      <c r="O444" s="10">
        <f t="shared" ca="1" si="74"/>
        <v>5.924444444444406</v>
      </c>
      <c r="P444" s="10">
        <f t="shared" ca="1" si="75"/>
        <v>700</v>
      </c>
      <c r="Q444" s="19">
        <f t="shared" ca="1" si="78"/>
        <v>-9.81</v>
      </c>
      <c r="R444" s="19">
        <f t="shared" ca="1" si="76"/>
        <v>17.213072437603159</v>
      </c>
      <c r="S444" s="19">
        <f t="shared" ca="1" si="77"/>
        <v>117.35060795248725</v>
      </c>
      <c r="U444" s="10">
        <f t="shared" si="69"/>
        <v>86.000000000000682</v>
      </c>
      <c r="V444" s="10">
        <f t="shared" si="70"/>
        <v>700</v>
      </c>
      <c r="W444" s="19">
        <f t="shared" si="79"/>
        <v>-9.81</v>
      </c>
      <c r="X444" s="19" t="e">
        <f>0.5*$B$25*$B$29^2*EXP(-#REF!*U444/$B$27)</f>
        <v>#REF!</v>
      </c>
      <c r="Y444" s="19">
        <f t="shared" si="71"/>
        <v>-772.07317977019682</v>
      </c>
      <c r="Z444" s="19">
        <f t="shared" si="72"/>
        <v>-30262.317542350411</v>
      </c>
      <c r="AA444" s="2">
        <f t="shared" si="73"/>
        <v>0</v>
      </c>
    </row>
    <row r="445" spans="15:27">
      <c r="O445" s="10">
        <f t="shared" ca="1" si="74"/>
        <v>5.9382222222221834</v>
      </c>
      <c r="P445" s="10">
        <f t="shared" ca="1" si="75"/>
        <v>700</v>
      </c>
      <c r="Q445" s="19">
        <f t="shared" ca="1" si="78"/>
        <v>-9.81</v>
      </c>
      <c r="R445" s="19">
        <f t="shared" ca="1" si="76"/>
        <v>17.07791243760316</v>
      </c>
      <c r="S445" s="19">
        <f t="shared" ca="1" si="77"/>
        <v>117.58683473718311</v>
      </c>
      <c r="U445" s="10">
        <f t="shared" si="69"/>
        <v>86.200000000000685</v>
      </c>
      <c r="V445" s="10">
        <f t="shared" si="70"/>
        <v>700</v>
      </c>
      <c r="W445" s="19">
        <f t="shared" si="79"/>
        <v>-9.81</v>
      </c>
      <c r="X445" s="19" t="e">
        <f>0.5*$B$25*$B$29^2*EXP(-#REF!*U445/$B$27)</f>
        <v>#REF!</v>
      </c>
      <c r="Y445" s="19">
        <f t="shared" si="71"/>
        <v>-774.03517977019681</v>
      </c>
      <c r="Z445" s="19">
        <f t="shared" si="72"/>
        <v>-30416.928378304448</v>
      </c>
      <c r="AA445" s="2">
        <f t="shared" si="73"/>
        <v>0</v>
      </c>
    </row>
    <row r="446" spans="15:27">
      <c r="O446" s="10">
        <f t="shared" ca="1" si="74"/>
        <v>5.9519999999999609</v>
      </c>
      <c r="P446" s="10">
        <f t="shared" ca="1" si="75"/>
        <v>700</v>
      </c>
      <c r="Q446" s="19">
        <f t="shared" ca="1" si="78"/>
        <v>-9.81</v>
      </c>
      <c r="R446" s="19">
        <f t="shared" ca="1" si="76"/>
        <v>16.942752437603161</v>
      </c>
      <c r="S446" s="19">
        <f t="shared" ca="1" si="77"/>
        <v>117.82119931743453</v>
      </c>
      <c r="U446" s="10">
        <f t="shared" si="69"/>
        <v>86.400000000000688</v>
      </c>
      <c r="V446" s="10">
        <f t="shared" si="70"/>
        <v>700</v>
      </c>
      <c r="W446" s="19">
        <f t="shared" si="79"/>
        <v>-9.81</v>
      </c>
      <c r="X446" s="19" t="e">
        <f>0.5*$B$25*$B$29^2*EXP(-#REF!*U446/$B$27)</f>
        <v>#REF!</v>
      </c>
      <c r="Y446" s="19">
        <f t="shared" si="71"/>
        <v>-775.99717977019679</v>
      </c>
      <c r="Z446" s="19">
        <f t="shared" si="72"/>
        <v>-30571.931614258487</v>
      </c>
      <c r="AA446" s="2">
        <f t="shared" si="73"/>
        <v>0</v>
      </c>
    </row>
    <row r="447" spans="15:27">
      <c r="O447" s="10">
        <f t="shared" ca="1" si="74"/>
        <v>5.9657777777777383</v>
      </c>
      <c r="P447" s="10">
        <f t="shared" ca="1" si="75"/>
        <v>700</v>
      </c>
      <c r="Q447" s="19">
        <f t="shared" ca="1" si="78"/>
        <v>-9.81</v>
      </c>
      <c r="R447" s="19">
        <f t="shared" ca="1" si="76"/>
        <v>16.807592437603162</v>
      </c>
      <c r="S447" s="19">
        <f t="shared" ca="1" si="77"/>
        <v>118.05370169324151</v>
      </c>
      <c r="U447" s="10">
        <f t="shared" si="69"/>
        <v>86.600000000000691</v>
      </c>
      <c r="V447" s="10">
        <f t="shared" si="70"/>
        <v>700</v>
      </c>
      <c r="W447" s="19">
        <f t="shared" si="79"/>
        <v>-9.81</v>
      </c>
      <c r="X447" s="19" t="e">
        <f>0.5*$B$25*$B$29^2*EXP(-#REF!*U447/$B$27)</f>
        <v>#REF!</v>
      </c>
      <c r="Y447" s="19">
        <f t="shared" si="71"/>
        <v>-777.95917977019678</v>
      </c>
      <c r="Z447" s="19">
        <f t="shared" si="72"/>
        <v>-30727.327250212526</v>
      </c>
      <c r="AA447" s="2">
        <f t="shared" si="73"/>
        <v>0</v>
      </c>
    </row>
    <row r="448" spans="15:27">
      <c r="O448" s="10">
        <f t="shared" ca="1" si="74"/>
        <v>5.9795555555555158</v>
      </c>
      <c r="P448" s="10">
        <f t="shared" ca="1" si="75"/>
        <v>700</v>
      </c>
      <c r="Q448" s="19">
        <f t="shared" ca="1" si="78"/>
        <v>-9.81</v>
      </c>
      <c r="R448" s="19">
        <f t="shared" ca="1" si="76"/>
        <v>16.672432437603163</v>
      </c>
      <c r="S448" s="19">
        <f t="shared" ca="1" si="77"/>
        <v>118.28434186460403</v>
      </c>
      <c r="U448" s="10">
        <f t="shared" si="69"/>
        <v>86.800000000000693</v>
      </c>
      <c r="V448" s="10">
        <f t="shared" si="70"/>
        <v>700</v>
      </c>
      <c r="W448" s="19">
        <f t="shared" si="79"/>
        <v>-9.81</v>
      </c>
      <c r="X448" s="19" t="e">
        <f>0.5*$B$25*$B$29^2*EXP(-#REF!*U448/$B$27)</f>
        <v>#REF!</v>
      </c>
      <c r="Y448" s="19">
        <f t="shared" si="71"/>
        <v>-779.92117977019677</v>
      </c>
      <c r="Z448" s="19">
        <f t="shared" si="72"/>
        <v>-30883.115286166565</v>
      </c>
      <c r="AA448" s="2">
        <f t="shared" si="73"/>
        <v>0</v>
      </c>
    </row>
    <row r="449" spans="15:27">
      <c r="O449" s="10">
        <f t="shared" ca="1" si="74"/>
        <v>5.9933333333332932</v>
      </c>
      <c r="P449" s="10">
        <f t="shared" ca="1" si="75"/>
        <v>700</v>
      </c>
      <c r="Q449" s="19">
        <f t="shared" ca="1" si="78"/>
        <v>-9.81</v>
      </c>
      <c r="R449" s="19">
        <f t="shared" ca="1" si="76"/>
        <v>16.537272437603164</v>
      </c>
      <c r="S449" s="19">
        <f t="shared" ca="1" si="77"/>
        <v>118.51311983152212</v>
      </c>
      <c r="U449" s="10">
        <f t="shared" si="69"/>
        <v>87.000000000000696</v>
      </c>
      <c r="V449" s="10">
        <f t="shared" si="70"/>
        <v>700</v>
      </c>
      <c r="W449" s="19">
        <f t="shared" si="79"/>
        <v>-9.81</v>
      </c>
      <c r="X449" s="19" t="e">
        <f>0.5*$B$25*$B$29^2*EXP(-#REF!*U449/$B$27)</f>
        <v>#REF!</v>
      </c>
      <c r="Y449" s="19">
        <f t="shared" si="71"/>
        <v>-781.88317977019676</v>
      </c>
      <c r="Z449" s="19">
        <f t="shared" si="72"/>
        <v>-31039.295722120602</v>
      </c>
      <c r="AA449" s="2">
        <f t="shared" si="73"/>
        <v>0</v>
      </c>
    </row>
    <row r="450" spans="15:27">
      <c r="O450" s="10">
        <f t="shared" ca="1" si="74"/>
        <v>6.0071111111110707</v>
      </c>
      <c r="P450" s="10">
        <f t="shared" ca="1" si="75"/>
        <v>700</v>
      </c>
      <c r="Q450" s="19">
        <f t="shared" ca="1" si="78"/>
        <v>-9.81</v>
      </c>
      <c r="R450" s="19">
        <f t="shared" ca="1" si="76"/>
        <v>16.402112437603165</v>
      </c>
      <c r="S450" s="19">
        <f t="shared" ca="1" si="77"/>
        <v>118.74003559399576</v>
      </c>
      <c r="U450" s="10">
        <f t="shared" si="69"/>
        <v>87.200000000000699</v>
      </c>
      <c r="V450" s="10">
        <f t="shared" si="70"/>
        <v>700</v>
      </c>
      <c r="W450" s="19">
        <f t="shared" si="79"/>
        <v>-9.81</v>
      </c>
      <c r="X450" s="19" t="e">
        <f>0.5*$B$25*$B$29^2*EXP(-#REF!*U450/$B$27)</f>
        <v>#REF!</v>
      </c>
      <c r="Y450" s="19">
        <f t="shared" si="71"/>
        <v>-783.84517977019675</v>
      </c>
      <c r="Z450" s="19">
        <f t="shared" si="72"/>
        <v>-31195.868558074639</v>
      </c>
      <c r="AA450" s="2">
        <f t="shared" si="73"/>
        <v>0</v>
      </c>
    </row>
    <row r="451" spans="15:27">
      <c r="O451" s="10">
        <f t="shared" ca="1" si="74"/>
        <v>6.0208888888888481</v>
      </c>
      <c r="P451" s="10">
        <f t="shared" ca="1" si="75"/>
        <v>700</v>
      </c>
      <c r="Q451" s="19">
        <f t="shared" ca="1" si="78"/>
        <v>-9.81</v>
      </c>
      <c r="R451" s="19">
        <f t="shared" ca="1" si="76"/>
        <v>16.266952437603166</v>
      </c>
      <c r="S451" s="19">
        <f t="shared" ca="1" si="77"/>
        <v>118.96508915202496</v>
      </c>
      <c r="U451" s="10">
        <f t="shared" si="69"/>
        <v>87.400000000000702</v>
      </c>
      <c r="V451" s="10">
        <f t="shared" si="70"/>
        <v>700</v>
      </c>
      <c r="W451" s="19">
        <f t="shared" si="79"/>
        <v>-9.81</v>
      </c>
      <c r="X451" s="19" t="e">
        <f>0.5*$B$25*$B$29^2*EXP(-#REF!*U451/$B$27)</f>
        <v>#REF!</v>
      </c>
      <c r="Y451" s="19">
        <f t="shared" si="71"/>
        <v>-785.80717977019674</v>
      </c>
      <c r="Z451" s="19">
        <f t="shared" si="72"/>
        <v>-31352.833794028676</v>
      </c>
      <c r="AA451" s="2">
        <f t="shared" si="73"/>
        <v>0</v>
      </c>
    </row>
    <row r="452" spans="15:27">
      <c r="O452" s="10">
        <f t="shared" ca="1" si="74"/>
        <v>6.0346666666666255</v>
      </c>
      <c r="P452" s="10">
        <f t="shared" ca="1" si="75"/>
        <v>700</v>
      </c>
      <c r="Q452" s="19">
        <f t="shared" ca="1" si="78"/>
        <v>-9.81</v>
      </c>
      <c r="R452" s="19">
        <f t="shared" ca="1" si="76"/>
        <v>16.131792437603167</v>
      </c>
      <c r="S452" s="19">
        <f t="shared" ca="1" si="77"/>
        <v>119.18828050560971</v>
      </c>
      <c r="U452" s="10">
        <f t="shared" si="69"/>
        <v>87.600000000000705</v>
      </c>
      <c r="V452" s="10">
        <f t="shared" si="70"/>
        <v>700</v>
      </c>
      <c r="W452" s="19">
        <f t="shared" si="79"/>
        <v>-9.81</v>
      </c>
      <c r="X452" s="19" t="e">
        <f>0.5*$B$25*$B$29^2*EXP(-#REF!*U452/$B$27)</f>
        <v>#REF!</v>
      </c>
      <c r="Y452" s="19">
        <f t="shared" si="71"/>
        <v>-787.76917977019673</v>
      </c>
      <c r="Z452" s="19">
        <f t="shared" si="72"/>
        <v>-31510.191429982715</v>
      </c>
      <c r="AA452" s="2">
        <f t="shared" si="73"/>
        <v>0</v>
      </c>
    </row>
    <row r="453" spans="15:27">
      <c r="O453" s="10">
        <f t="shared" ca="1" si="74"/>
        <v>6.048444444444403</v>
      </c>
      <c r="P453" s="10">
        <f t="shared" ca="1" si="75"/>
        <v>700</v>
      </c>
      <c r="Q453" s="19">
        <f t="shared" ca="1" si="78"/>
        <v>-9.81</v>
      </c>
      <c r="R453" s="19">
        <f t="shared" ca="1" si="76"/>
        <v>15.996632437603168</v>
      </c>
      <c r="S453" s="19">
        <f t="shared" ca="1" si="77"/>
        <v>119.40960965475001</v>
      </c>
      <c r="U453" s="10">
        <f t="shared" si="69"/>
        <v>87.800000000000708</v>
      </c>
      <c r="V453" s="10">
        <f t="shared" si="70"/>
        <v>700</v>
      </c>
      <c r="W453" s="19">
        <f t="shared" si="79"/>
        <v>-9.81</v>
      </c>
      <c r="X453" s="19" t="e">
        <f>0.5*$B$25*$B$29^2*EXP(-#REF!*U453/$B$27)</f>
        <v>#REF!</v>
      </c>
      <c r="Y453" s="19">
        <f t="shared" si="71"/>
        <v>-789.73117977019672</v>
      </c>
      <c r="Z453" s="19">
        <f t="shared" si="72"/>
        <v>-31667.941465936754</v>
      </c>
      <c r="AA453" s="2">
        <f t="shared" si="73"/>
        <v>0</v>
      </c>
    </row>
    <row r="454" spans="15:27">
      <c r="O454" s="10">
        <f t="shared" ca="1" si="74"/>
        <v>6.0622222222221804</v>
      </c>
      <c r="P454" s="10">
        <f t="shared" ca="1" si="75"/>
        <v>700</v>
      </c>
      <c r="Q454" s="19">
        <f t="shared" ca="1" si="78"/>
        <v>-9.81</v>
      </c>
      <c r="R454" s="19">
        <f t="shared" ca="1" si="76"/>
        <v>15.861472437603169</v>
      </c>
      <c r="S454" s="19">
        <f t="shared" ca="1" si="77"/>
        <v>119.62907659944588</v>
      </c>
      <c r="U454" s="10">
        <f t="shared" si="69"/>
        <v>88.000000000000711</v>
      </c>
      <c r="V454" s="10">
        <f t="shared" si="70"/>
        <v>700</v>
      </c>
      <c r="W454" s="19">
        <f t="shared" si="79"/>
        <v>-9.81</v>
      </c>
      <c r="X454" s="19" t="e">
        <f>0.5*$B$25*$B$29^2*EXP(-#REF!*U454/$B$27)</f>
        <v>#REF!</v>
      </c>
      <c r="Y454" s="19">
        <f t="shared" si="71"/>
        <v>-791.69317977019671</v>
      </c>
      <c r="Z454" s="19">
        <f t="shared" si="72"/>
        <v>-31826.083901890794</v>
      </c>
      <c r="AA454" s="2">
        <f t="shared" si="73"/>
        <v>0</v>
      </c>
    </row>
    <row r="455" spans="15:27">
      <c r="O455" s="10">
        <f t="shared" ca="1" si="74"/>
        <v>6.0759999999999579</v>
      </c>
      <c r="P455" s="10">
        <f t="shared" ca="1" si="75"/>
        <v>700</v>
      </c>
      <c r="Q455" s="19">
        <f t="shared" ca="1" si="78"/>
        <v>-9.81</v>
      </c>
      <c r="R455" s="19">
        <f t="shared" ca="1" si="76"/>
        <v>15.72631243760317</v>
      </c>
      <c r="S455" s="19">
        <f t="shared" ca="1" si="77"/>
        <v>119.8466813396973</v>
      </c>
      <c r="U455" s="10">
        <f t="shared" si="69"/>
        <v>88.200000000000713</v>
      </c>
      <c r="V455" s="10">
        <f t="shared" si="70"/>
        <v>700</v>
      </c>
      <c r="W455" s="19">
        <f t="shared" si="79"/>
        <v>-9.81</v>
      </c>
      <c r="X455" s="19" t="e">
        <f>0.5*$B$25*$B$29^2*EXP(-#REF!*U455/$B$27)</f>
        <v>#REF!</v>
      </c>
      <c r="Y455" s="19">
        <f t="shared" si="71"/>
        <v>-793.6551797701967</v>
      </c>
      <c r="Z455" s="19">
        <f t="shared" si="72"/>
        <v>-31984.61873784483</v>
      </c>
      <c r="AA455" s="2">
        <f t="shared" si="73"/>
        <v>0</v>
      </c>
    </row>
    <row r="456" spans="15:27">
      <c r="O456" s="10">
        <f t="shared" ca="1" si="74"/>
        <v>6.0897777777777353</v>
      </c>
      <c r="P456" s="10">
        <f t="shared" ca="1" si="75"/>
        <v>700</v>
      </c>
      <c r="Q456" s="19">
        <f t="shared" ca="1" si="78"/>
        <v>-9.81</v>
      </c>
      <c r="R456" s="19">
        <f t="shared" ca="1" si="76"/>
        <v>15.591152437603171</v>
      </c>
      <c r="S456" s="19">
        <f t="shared" ca="1" si="77"/>
        <v>120.06242387550427</v>
      </c>
      <c r="U456" s="10">
        <f t="shared" si="69"/>
        <v>88.400000000000716</v>
      </c>
      <c r="V456" s="10">
        <f t="shared" si="70"/>
        <v>700</v>
      </c>
      <c r="W456" s="19">
        <f t="shared" si="79"/>
        <v>-9.81</v>
      </c>
      <c r="X456" s="19" t="e">
        <f>0.5*$B$25*$B$29^2*EXP(-#REF!*U456/$B$27)</f>
        <v>#REF!</v>
      </c>
      <c r="Y456" s="19">
        <f t="shared" si="71"/>
        <v>-795.61717977019669</v>
      </c>
      <c r="Z456" s="19">
        <f t="shared" si="72"/>
        <v>-32143.545973798868</v>
      </c>
      <c r="AA456" s="2">
        <f t="shared" si="73"/>
        <v>0</v>
      </c>
    </row>
    <row r="457" spans="15:27">
      <c r="O457" s="10">
        <f t="shared" ca="1" si="74"/>
        <v>6.1035555555555128</v>
      </c>
      <c r="P457" s="10">
        <f t="shared" ca="1" si="75"/>
        <v>700</v>
      </c>
      <c r="Q457" s="19">
        <f t="shared" ca="1" si="78"/>
        <v>-9.81</v>
      </c>
      <c r="R457" s="19">
        <f t="shared" ca="1" si="76"/>
        <v>15.455992437603172</v>
      </c>
      <c r="S457" s="19">
        <f t="shared" ca="1" si="77"/>
        <v>120.2763042068668</v>
      </c>
      <c r="U457" s="10">
        <f t="shared" si="69"/>
        <v>88.600000000000719</v>
      </c>
      <c r="V457" s="10">
        <f t="shared" si="70"/>
        <v>700</v>
      </c>
      <c r="W457" s="19">
        <f t="shared" si="79"/>
        <v>-9.81</v>
      </c>
      <c r="X457" s="19" t="e">
        <f>0.5*$B$25*$B$29^2*EXP(-#REF!*U457/$B$27)</f>
        <v>#REF!</v>
      </c>
      <c r="Y457" s="19">
        <f t="shared" si="71"/>
        <v>-797.57917977019667</v>
      </c>
      <c r="Z457" s="19">
        <f t="shared" si="72"/>
        <v>-32302.865609752906</v>
      </c>
      <c r="AA457" s="2">
        <f t="shared" si="73"/>
        <v>0</v>
      </c>
    </row>
    <row r="458" spans="15:27">
      <c r="O458" s="10">
        <f t="shared" ca="1" si="74"/>
        <v>6.1173333333332902</v>
      </c>
      <c r="P458" s="10">
        <f t="shared" ca="1" si="75"/>
        <v>700</v>
      </c>
      <c r="Q458" s="19">
        <f t="shared" ca="1" si="78"/>
        <v>-9.81</v>
      </c>
      <c r="R458" s="19">
        <f t="shared" ca="1" si="76"/>
        <v>15.320832437603173</v>
      </c>
      <c r="S458" s="19">
        <f t="shared" ca="1" si="77"/>
        <v>120.48832233378488</v>
      </c>
      <c r="U458" s="10">
        <f t="shared" si="69"/>
        <v>88.800000000000722</v>
      </c>
      <c r="V458" s="10">
        <f t="shared" si="70"/>
        <v>700</v>
      </c>
      <c r="W458" s="19">
        <f t="shared" si="79"/>
        <v>-9.81</v>
      </c>
      <c r="X458" s="19" t="e">
        <f>0.5*$B$25*$B$29^2*EXP(-#REF!*U458/$B$27)</f>
        <v>#REF!</v>
      </c>
      <c r="Y458" s="19">
        <f t="shared" si="71"/>
        <v>-799.54117977019666</v>
      </c>
      <c r="Z458" s="19">
        <f t="shared" si="72"/>
        <v>-32462.577645706944</v>
      </c>
      <c r="AA458" s="2">
        <f t="shared" si="73"/>
        <v>0</v>
      </c>
    </row>
    <row r="459" spans="15:27">
      <c r="O459" s="10">
        <f t="shared" ca="1" si="74"/>
        <v>6.1311111111110677</v>
      </c>
      <c r="P459" s="10">
        <f t="shared" ca="1" si="75"/>
        <v>700</v>
      </c>
      <c r="Q459" s="19">
        <f t="shared" ca="1" si="78"/>
        <v>-9.81</v>
      </c>
      <c r="R459" s="19">
        <f t="shared" ca="1" si="76"/>
        <v>15.185672437603174</v>
      </c>
      <c r="S459" s="19">
        <f t="shared" ca="1" si="77"/>
        <v>120.69847825625853</v>
      </c>
      <c r="U459" s="10">
        <f t="shared" si="69"/>
        <v>89.000000000000725</v>
      </c>
      <c r="V459" s="10">
        <f t="shared" si="70"/>
        <v>700</v>
      </c>
      <c r="W459" s="19">
        <f t="shared" si="79"/>
        <v>-9.81</v>
      </c>
      <c r="X459" s="19" t="e">
        <f>0.5*$B$25*$B$29^2*EXP(-#REF!*U459/$B$27)</f>
        <v>#REF!</v>
      </c>
      <c r="Y459" s="19">
        <f t="shared" si="71"/>
        <v>-801.50317977019665</v>
      </c>
      <c r="Z459" s="19">
        <f t="shared" si="72"/>
        <v>-32622.682081660983</v>
      </c>
      <c r="AA459" s="2">
        <f t="shared" si="73"/>
        <v>0</v>
      </c>
    </row>
    <row r="460" spans="15:27">
      <c r="O460" s="10">
        <f t="shared" ca="1" si="74"/>
        <v>6.1448888888888451</v>
      </c>
      <c r="P460" s="10">
        <f t="shared" ca="1" si="75"/>
        <v>700</v>
      </c>
      <c r="Q460" s="19">
        <f t="shared" ca="1" si="78"/>
        <v>-9.81</v>
      </c>
      <c r="R460" s="19">
        <f t="shared" ca="1" si="76"/>
        <v>15.050512437603174</v>
      </c>
      <c r="S460" s="19">
        <f t="shared" ca="1" si="77"/>
        <v>120.90677197428772</v>
      </c>
      <c r="U460" s="10">
        <f t="shared" si="69"/>
        <v>89.200000000000728</v>
      </c>
      <c r="V460" s="10">
        <f t="shared" si="70"/>
        <v>700</v>
      </c>
      <c r="W460" s="19">
        <f t="shared" si="79"/>
        <v>-9.81</v>
      </c>
      <c r="X460" s="19" t="e">
        <f>0.5*$B$25*$B$29^2*EXP(-#REF!*U460/$B$27)</f>
        <v>#REF!</v>
      </c>
      <c r="Y460" s="19">
        <f t="shared" si="71"/>
        <v>-803.46517977019664</v>
      </c>
      <c r="Z460" s="19">
        <f t="shared" si="72"/>
        <v>-32783.17891761502</v>
      </c>
      <c r="AA460" s="2">
        <f t="shared" si="73"/>
        <v>0</v>
      </c>
    </row>
    <row r="461" spans="15:27">
      <c r="O461" s="10">
        <f t="shared" ca="1" si="74"/>
        <v>6.1586666666666225</v>
      </c>
      <c r="P461" s="10">
        <f t="shared" ca="1" si="75"/>
        <v>700</v>
      </c>
      <c r="Q461" s="19">
        <f t="shared" ca="1" si="78"/>
        <v>-9.81</v>
      </c>
      <c r="R461" s="19">
        <f t="shared" ca="1" si="76"/>
        <v>14.915352437603175</v>
      </c>
      <c r="S461" s="19">
        <f t="shared" ca="1" si="77"/>
        <v>121.11320348787247</v>
      </c>
      <c r="U461" s="10">
        <f t="shared" si="69"/>
        <v>89.40000000000073</v>
      </c>
      <c r="V461" s="10">
        <f t="shared" si="70"/>
        <v>700</v>
      </c>
      <c r="W461" s="19">
        <f t="shared" si="79"/>
        <v>-9.81</v>
      </c>
      <c r="X461" s="19" t="e">
        <f>0.5*$B$25*$B$29^2*EXP(-#REF!*U461/$B$27)</f>
        <v>#REF!</v>
      </c>
      <c r="Y461" s="19">
        <f t="shared" si="71"/>
        <v>-805.42717977019663</v>
      </c>
      <c r="Z461" s="19">
        <f t="shared" si="72"/>
        <v>-32944.06815356906</v>
      </c>
      <c r="AA461" s="2">
        <f t="shared" si="73"/>
        <v>0</v>
      </c>
    </row>
    <row r="462" spans="15:27">
      <c r="O462" s="10">
        <f t="shared" ca="1" si="74"/>
        <v>6.1724444444444</v>
      </c>
      <c r="P462" s="10">
        <f t="shared" ca="1" si="75"/>
        <v>700</v>
      </c>
      <c r="Q462" s="19">
        <f t="shared" ca="1" si="78"/>
        <v>-9.81</v>
      </c>
      <c r="R462" s="19">
        <f t="shared" ca="1" si="76"/>
        <v>14.780192437603176</v>
      </c>
      <c r="S462" s="19">
        <f t="shared" ca="1" si="77"/>
        <v>121.31777279701278</v>
      </c>
      <c r="U462" s="10">
        <f t="shared" si="69"/>
        <v>89.600000000000733</v>
      </c>
      <c r="V462" s="10">
        <f t="shared" si="70"/>
        <v>700</v>
      </c>
      <c r="W462" s="19">
        <f t="shared" si="79"/>
        <v>-9.81</v>
      </c>
      <c r="X462" s="19" t="e">
        <f>0.5*$B$25*$B$29^2*EXP(-#REF!*U462/$B$27)</f>
        <v>#REF!</v>
      </c>
      <c r="Y462" s="19">
        <f t="shared" si="71"/>
        <v>-807.38917977019662</v>
      </c>
      <c r="Z462" s="19">
        <f t="shared" si="72"/>
        <v>-33105.349789523098</v>
      </c>
      <c r="AA462" s="2">
        <f t="shared" si="73"/>
        <v>0</v>
      </c>
    </row>
    <row r="463" spans="15:27">
      <c r="O463" s="10">
        <f t="shared" ca="1" si="74"/>
        <v>6.1862222222221774</v>
      </c>
      <c r="P463" s="10">
        <f t="shared" ca="1" si="75"/>
        <v>700</v>
      </c>
      <c r="Q463" s="19">
        <f t="shared" ca="1" si="78"/>
        <v>-9.81</v>
      </c>
      <c r="R463" s="19">
        <f t="shared" ca="1" si="76"/>
        <v>14.645032437603177</v>
      </c>
      <c r="S463" s="19">
        <f t="shared" ca="1" si="77"/>
        <v>121.52047990170864</v>
      </c>
      <c r="U463" s="10">
        <f t="shared" ref="U463:U526" si="80">U462+$V$10</f>
        <v>89.800000000000736</v>
      </c>
      <c r="V463" s="10">
        <f t="shared" ref="V463:V526" si="81">IF(V462&lt;=$B$35+$B$23*$V$10,$B$35,V462-$B$23*$V$10)</f>
        <v>700</v>
      </c>
      <c r="W463" s="19">
        <f t="shared" si="79"/>
        <v>-9.81</v>
      </c>
      <c r="X463" s="19" t="e">
        <f>0.5*$B$25*$B$29^2*EXP(-#REF!*U463/$B$27)</f>
        <v>#REF!</v>
      </c>
      <c r="Y463" s="19">
        <f t="shared" ref="Y463:Y526" si="82">Y462+W463*$V$10</f>
        <v>-809.35117977019661</v>
      </c>
      <c r="Z463" s="19">
        <f t="shared" ref="Z463:Z526" si="83">Z462+Y462*$V$10+W463*$V$10^2/2</f>
        <v>-33267.023825477132</v>
      </c>
      <c r="AA463" s="2">
        <f t="shared" ref="AA463:AA526" si="84">IF(Z463&lt;0,IF(Z462&gt;=0,1,0),0)</f>
        <v>0</v>
      </c>
    </row>
    <row r="464" spans="15:27">
      <c r="O464" s="10">
        <f t="shared" ref="O464:O527" ca="1" si="85">O463+$P$10</f>
        <v>6.1999999999999549</v>
      </c>
      <c r="P464" s="10">
        <f t="shared" ref="P464:P527" ca="1" si="86">IF(P463&lt;=$B$35+$B$23*$P$10,$B$35,P463-$B$23*$P$10)</f>
        <v>700</v>
      </c>
      <c r="Q464" s="19">
        <f t="shared" ca="1" si="78"/>
        <v>-9.81</v>
      </c>
      <c r="R464" s="19">
        <f t="shared" ref="R464:R527" ca="1" si="87">R463+Q464*$P$10</f>
        <v>14.509872437603178</v>
      </c>
      <c r="S464" s="19">
        <f t="shared" ref="S464:S527" ca="1" si="88">S463+R463*$P$10+Q464*$P$10^2/2</f>
        <v>121.72132480196007</v>
      </c>
      <c r="U464" s="10">
        <f t="shared" si="80"/>
        <v>90.000000000000739</v>
      </c>
      <c r="V464" s="10">
        <f t="shared" si="81"/>
        <v>700</v>
      </c>
      <c r="W464" s="19">
        <f t="shared" si="79"/>
        <v>-9.81</v>
      </c>
      <c r="X464" s="19" t="e">
        <f>0.5*$B$25*$B$29^2*EXP(-#REF!*U464/$B$27)</f>
        <v>#REF!</v>
      </c>
      <c r="Y464" s="19">
        <f t="shared" si="82"/>
        <v>-811.3131797701966</v>
      </c>
      <c r="Z464" s="19">
        <f t="shared" si="83"/>
        <v>-33429.090261431171</v>
      </c>
      <c r="AA464" s="2">
        <f t="shared" si="84"/>
        <v>0</v>
      </c>
    </row>
    <row r="465" spans="15:27">
      <c r="O465" s="10">
        <f t="shared" ca="1" si="85"/>
        <v>6.2137777777777323</v>
      </c>
      <c r="P465" s="10">
        <f t="shared" ca="1" si="86"/>
        <v>700</v>
      </c>
      <c r="Q465" s="19">
        <f t="shared" ca="1" si="78"/>
        <v>-9.81</v>
      </c>
      <c r="R465" s="19">
        <f t="shared" ca="1" si="87"/>
        <v>14.374712437603179</v>
      </c>
      <c r="S465" s="19">
        <f t="shared" ca="1" si="88"/>
        <v>121.92030749776704</v>
      </c>
      <c r="U465" s="10">
        <f t="shared" si="80"/>
        <v>90.200000000000742</v>
      </c>
      <c r="V465" s="10">
        <f t="shared" si="81"/>
        <v>700</v>
      </c>
      <c r="W465" s="19">
        <f t="shared" si="79"/>
        <v>-9.81</v>
      </c>
      <c r="X465" s="19" t="e">
        <f>0.5*$B$25*$B$29^2*EXP(-#REF!*U465/$B$27)</f>
        <v>#REF!</v>
      </c>
      <c r="Y465" s="19">
        <f t="shared" si="82"/>
        <v>-813.27517977019659</v>
      </c>
      <c r="Z465" s="19">
        <f t="shared" si="83"/>
        <v>-33591.549097385207</v>
      </c>
      <c r="AA465" s="2">
        <f t="shared" si="84"/>
        <v>0</v>
      </c>
    </row>
    <row r="466" spans="15:27">
      <c r="O466" s="10">
        <f t="shared" ca="1" si="85"/>
        <v>6.2275555555555098</v>
      </c>
      <c r="P466" s="10">
        <f t="shared" ca="1" si="86"/>
        <v>700</v>
      </c>
      <c r="Q466" s="19">
        <f t="shared" ca="1" si="78"/>
        <v>-9.81</v>
      </c>
      <c r="R466" s="19">
        <f t="shared" ca="1" si="87"/>
        <v>14.23955243760318</v>
      </c>
      <c r="S466" s="19">
        <f t="shared" ca="1" si="88"/>
        <v>122.11742798912957</v>
      </c>
      <c r="U466" s="10">
        <f t="shared" si="80"/>
        <v>90.400000000000745</v>
      </c>
      <c r="V466" s="10">
        <f t="shared" si="81"/>
        <v>700</v>
      </c>
      <c r="W466" s="19">
        <f t="shared" si="79"/>
        <v>-9.81</v>
      </c>
      <c r="X466" s="19" t="e">
        <f>0.5*$B$25*$B$29^2*EXP(-#REF!*U466/$B$27)</f>
        <v>#REF!</v>
      </c>
      <c r="Y466" s="19">
        <f t="shared" si="82"/>
        <v>-815.23717977019658</v>
      </c>
      <c r="Z466" s="19">
        <f t="shared" si="83"/>
        <v>-33754.400333339247</v>
      </c>
      <c r="AA466" s="2">
        <f t="shared" si="84"/>
        <v>0</v>
      </c>
    </row>
    <row r="467" spans="15:27">
      <c r="O467" s="10">
        <f t="shared" ca="1" si="85"/>
        <v>6.2413333333332872</v>
      </c>
      <c r="P467" s="10">
        <f t="shared" ca="1" si="86"/>
        <v>700</v>
      </c>
      <c r="Q467" s="19">
        <f t="shared" ca="1" si="78"/>
        <v>-9.81</v>
      </c>
      <c r="R467" s="19">
        <f t="shared" ca="1" si="87"/>
        <v>14.104392437603181</v>
      </c>
      <c r="S467" s="19">
        <f t="shared" ca="1" si="88"/>
        <v>122.31268627604766</v>
      </c>
      <c r="U467" s="10">
        <f t="shared" si="80"/>
        <v>90.600000000000747</v>
      </c>
      <c r="V467" s="10">
        <f t="shared" si="81"/>
        <v>700</v>
      </c>
      <c r="W467" s="19">
        <f t="shared" si="79"/>
        <v>-9.81</v>
      </c>
      <c r="X467" s="19" t="e">
        <f>0.5*$B$25*$B$29^2*EXP(-#REF!*U467/$B$27)</f>
        <v>#REF!</v>
      </c>
      <c r="Y467" s="19">
        <f t="shared" si="82"/>
        <v>-817.19917977019657</v>
      </c>
      <c r="Z467" s="19">
        <f t="shared" si="83"/>
        <v>-33917.643969293284</v>
      </c>
      <c r="AA467" s="2">
        <f t="shared" si="84"/>
        <v>0</v>
      </c>
    </row>
    <row r="468" spans="15:27">
      <c r="O468" s="10">
        <f t="shared" ca="1" si="85"/>
        <v>6.2551111111110647</v>
      </c>
      <c r="P468" s="10">
        <f t="shared" ca="1" si="86"/>
        <v>700</v>
      </c>
      <c r="Q468" s="19">
        <f t="shared" ca="1" si="78"/>
        <v>-9.81</v>
      </c>
      <c r="R468" s="19">
        <f t="shared" ca="1" si="87"/>
        <v>13.969232437603182</v>
      </c>
      <c r="S468" s="19">
        <f t="shared" ca="1" si="88"/>
        <v>122.5060823585213</v>
      </c>
      <c r="U468" s="10">
        <f t="shared" si="80"/>
        <v>90.80000000000075</v>
      </c>
      <c r="V468" s="10">
        <f t="shared" si="81"/>
        <v>700</v>
      </c>
      <c r="W468" s="19">
        <f t="shared" si="79"/>
        <v>-9.81</v>
      </c>
      <c r="X468" s="19" t="e">
        <f>0.5*$B$25*$B$29^2*EXP(-#REF!*U468/$B$27)</f>
        <v>#REF!</v>
      </c>
      <c r="Y468" s="19">
        <f t="shared" si="82"/>
        <v>-819.16117977019655</v>
      </c>
      <c r="Z468" s="19">
        <f t="shared" si="83"/>
        <v>-34081.280005247325</v>
      </c>
      <c r="AA468" s="2">
        <f t="shared" si="84"/>
        <v>0</v>
      </c>
    </row>
    <row r="469" spans="15:27">
      <c r="O469" s="10">
        <f t="shared" ca="1" si="85"/>
        <v>6.2688888888888421</v>
      </c>
      <c r="P469" s="10">
        <f t="shared" ca="1" si="86"/>
        <v>700</v>
      </c>
      <c r="Q469" s="19">
        <f t="shared" ca="1" si="78"/>
        <v>-9.81</v>
      </c>
      <c r="R469" s="19">
        <f t="shared" ca="1" si="87"/>
        <v>13.834072437603183</v>
      </c>
      <c r="S469" s="19">
        <f t="shared" ca="1" si="88"/>
        <v>122.69761623655049</v>
      </c>
      <c r="U469" s="10">
        <f t="shared" si="80"/>
        <v>91.000000000000753</v>
      </c>
      <c r="V469" s="10">
        <f t="shared" si="81"/>
        <v>700</v>
      </c>
      <c r="W469" s="19">
        <f t="shared" si="79"/>
        <v>-9.81</v>
      </c>
      <c r="X469" s="19" t="e">
        <f>0.5*$B$25*$B$29^2*EXP(-#REF!*U469/$B$27)</f>
        <v>#REF!</v>
      </c>
      <c r="Y469" s="19">
        <f t="shared" si="82"/>
        <v>-821.12317977019654</v>
      </c>
      <c r="Z469" s="19">
        <f t="shared" si="83"/>
        <v>-34245.308441201363</v>
      </c>
      <c r="AA469" s="2">
        <f t="shared" si="84"/>
        <v>0</v>
      </c>
    </row>
    <row r="470" spans="15:27">
      <c r="O470" s="10">
        <f t="shared" ca="1" si="85"/>
        <v>6.2826666666666195</v>
      </c>
      <c r="P470" s="10">
        <f t="shared" ca="1" si="86"/>
        <v>700</v>
      </c>
      <c r="Q470" s="19">
        <f t="shared" ca="1" si="78"/>
        <v>-9.81</v>
      </c>
      <c r="R470" s="19">
        <f t="shared" ca="1" si="87"/>
        <v>13.698912437603184</v>
      </c>
      <c r="S470" s="19">
        <f t="shared" ca="1" si="88"/>
        <v>122.88728791013524</v>
      </c>
      <c r="U470" s="10">
        <f t="shared" si="80"/>
        <v>91.200000000000756</v>
      </c>
      <c r="V470" s="10">
        <f t="shared" si="81"/>
        <v>700</v>
      </c>
      <c r="W470" s="19">
        <f t="shared" si="79"/>
        <v>-9.81</v>
      </c>
      <c r="X470" s="19" t="e">
        <f>0.5*$B$25*$B$29^2*EXP(-#REF!*U470/$B$27)</f>
        <v>#REF!</v>
      </c>
      <c r="Y470" s="19">
        <f t="shared" si="82"/>
        <v>-823.08517977019653</v>
      </c>
      <c r="Z470" s="19">
        <f t="shared" si="83"/>
        <v>-34409.729277155398</v>
      </c>
      <c r="AA470" s="2">
        <f t="shared" si="84"/>
        <v>0</v>
      </c>
    </row>
    <row r="471" spans="15:27">
      <c r="O471" s="10">
        <f t="shared" ca="1" si="85"/>
        <v>6.296444444444397</v>
      </c>
      <c r="P471" s="10">
        <f t="shared" ca="1" si="86"/>
        <v>700</v>
      </c>
      <c r="Q471" s="19">
        <f t="shared" ca="1" si="78"/>
        <v>-9.81</v>
      </c>
      <c r="R471" s="19">
        <f t="shared" ca="1" si="87"/>
        <v>13.563752437603185</v>
      </c>
      <c r="S471" s="19">
        <f t="shared" ca="1" si="88"/>
        <v>123.07509737927555</v>
      </c>
      <c r="U471" s="10">
        <f t="shared" si="80"/>
        <v>91.400000000000759</v>
      </c>
      <c r="V471" s="10">
        <f t="shared" si="81"/>
        <v>700</v>
      </c>
      <c r="W471" s="19">
        <f t="shared" si="79"/>
        <v>-9.81</v>
      </c>
      <c r="X471" s="19" t="e">
        <f>0.5*$B$25*$B$29^2*EXP(-#REF!*U471/$B$27)</f>
        <v>#REF!</v>
      </c>
      <c r="Y471" s="19">
        <f t="shared" si="82"/>
        <v>-825.04717977019652</v>
      </c>
      <c r="Z471" s="19">
        <f t="shared" si="83"/>
        <v>-34574.542513109438</v>
      </c>
      <c r="AA471" s="2">
        <f t="shared" si="84"/>
        <v>0</v>
      </c>
    </row>
    <row r="472" spans="15:27">
      <c r="O472" s="10">
        <f t="shared" ca="1" si="85"/>
        <v>6.3102222222221744</v>
      </c>
      <c r="P472" s="10">
        <f t="shared" ca="1" si="86"/>
        <v>700</v>
      </c>
      <c r="Q472" s="19">
        <f t="shared" ca="1" si="78"/>
        <v>-9.81</v>
      </c>
      <c r="R472" s="19">
        <f t="shared" ca="1" si="87"/>
        <v>13.428592437603186</v>
      </c>
      <c r="S472" s="19">
        <f t="shared" ca="1" si="88"/>
        <v>123.26104464397142</v>
      </c>
      <c r="U472" s="10">
        <f t="shared" si="80"/>
        <v>91.600000000000762</v>
      </c>
      <c r="V472" s="10">
        <f t="shared" si="81"/>
        <v>700</v>
      </c>
      <c r="W472" s="19">
        <f t="shared" si="79"/>
        <v>-9.81</v>
      </c>
      <c r="X472" s="19" t="e">
        <f>0.5*$B$25*$B$29^2*EXP(-#REF!*U472/$B$27)</f>
        <v>#REF!</v>
      </c>
      <c r="Y472" s="19">
        <f t="shared" si="82"/>
        <v>-827.00917977019651</v>
      </c>
      <c r="Z472" s="19">
        <f t="shared" si="83"/>
        <v>-34739.748149063475</v>
      </c>
      <c r="AA472" s="2">
        <f t="shared" si="84"/>
        <v>0</v>
      </c>
    </row>
    <row r="473" spans="15:27">
      <c r="O473" s="10">
        <f t="shared" ca="1" si="85"/>
        <v>6.3239999999999519</v>
      </c>
      <c r="P473" s="10">
        <f t="shared" ca="1" si="86"/>
        <v>700</v>
      </c>
      <c r="Q473" s="19">
        <f t="shared" ca="1" si="78"/>
        <v>-9.81</v>
      </c>
      <c r="R473" s="19">
        <f t="shared" ca="1" si="87"/>
        <v>13.293432437603187</v>
      </c>
      <c r="S473" s="19">
        <f t="shared" ca="1" si="88"/>
        <v>123.44512970422284</v>
      </c>
      <c r="U473" s="10">
        <f t="shared" si="80"/>
        <v>91.800000000000765</v>
      </c>
      <c r="V473" s="10">
        <f t="shared" si="81"/>
        <v>700</v>
      </c>
      <c r="W473" s="19">
        <f t="shared" si="79"/>
        <v>-9.81</v>
      </c>
      <c r="X473" s="19" t="e">
        <f>0.5*$B$25*$B$29^2*EXP(-#REF!*U473/$B$27)</f>
        <v>#REF!</v>
      </c>
      <c r="Y473" s="19">
        <f t="shared" si="82"/>
        <v>-828.9711797701965</v>
      </c>
      <c r="Z473" s="19">
        <f t="shared" si="83"/>
        <v>-34905.346185017515</v>
      </c>
      <c r="AA473" s="2">
        <f t="shared" si="84"/>
        <v>0</v>
      </c>
    </row>
    <row r="474" spans="15:27">
      <c r="O474" s="10">
        <f t="shared" ca="1" si="85"/>
        <v>6.3377777777777293</v>
      </c>
      <c r="P474" s="10">
        <f t="shared" ca="1" si="86"/>
        <v>700</v>
      </c>
      <c r="Q474" s="19">
        <f t="shared" ca="1" si="78"/>
        <v>-9.81</v>
      </c>
      <c r="R474" s="19">
        <f t="shared" ca="1" si="87"/>
        <v>13.158272437603188</v>
      </c>
      <c r="S474" s="19">
        <f t="shared" ca="1" si="88"/>
        <v>123.62735256002981</v>
      </c>
      <c r="U474" s="10">
        <f t="shared" si="80"/>
        <v>92.000000000000767</v>
      </c>
      <c r="V474" s="10">
        <f t="shared" si="81"/>
        <v>700</v>
      </c>
      <c r="W474" s="19">
        <f t="shared" si="79"/>
        <v>-9.81</v>
      </c>
      <c r="X474" s="19" t="e">
        <f>0.5*$B$25*$B$29^2*EXP(-#REF!*U474/$B$27)</f>
        <v>#REF!</v>
      </c>
      <c r="Y474" s="19">
        <f t="shared" si="82"/>
        <v>-830.93317977019649</v>
      </c>
      <c r="Z474" s="19">
        <f t="shared" si="83"/>
        <v>-35071.336620971553</v>
      </c>
      <c r="AA474" s="2">
        <f t="shared" si="84"/>
        <v>0</v>
      </c>
    </row>
    <row r="475" spans="15:27">
      <c r="O475" s="10">
        <f t="shared" ca="1" si="85"/>
        <v>6.3515555555555068</v>
      </c>
      <c r="P475" s="10">
        <f t="shared" ca="1" si="86"/>
        <v>700</v>
      </c>
      <c r="Q475" s="19">
        <f t="shared" ca="1" si="78"/>
        <v>-9.81</v>
      </c>
      <c r="R475" s="19">
        <f t="shared" ca="1" si="87"/>
        <v>13.023112437603189</v>
      </c>
      <c r="S475" s="19">
        <f t="shared" ca="1" si="88"/>
        <v>123.80771321139234</v>
      </c>
      <c r="U475" s="10">
        <f t="shared" si="80"/>
        <v>92.20000000000077</v>
      </c>
      <c r="V475" s="10">
        <f t="shared" si="81"/>
        <v>700</v>
      </c>
      <c r="W475" s="19">
        <f t="shared" si="79"/>
        <v>-9.81</v>
      </c>
      <c r="X475" s="19" t="e">
        <f>0.5*$B$25*$B$29^2*EXP(-#REF!*U475/$B$27)</f>
        <v>#REF!</v>
      </c>
      <c r="Y475" s="19">
        <f t="shared" si="82"/>
        <v>-832.89517977019648</v>
      </c>
      <c r="Z475" s="19">
        <f t="shared" si="83"/>
        <v>-35237.719456925588</v>
      </c>
      <c r="AA475" s="2">
        <f t="shared" si="84"/>
        <v>0</v>
      </c>
    </row>
    <row r="476" spans="15:27">
      <c r="O476" s="10">
        <f t="shared" ca="1" si="85"/>
        <v>6.3653333333332842</v>
      </c>
      <c r="P476" s="10">
        <f t="shared" ca="1" si="86"/>
        <v>700</v>
      </c>
      <c r="Q476" s="19">
        <f t="shared" ca="1" si="78"/>
        <v>-9.81</v>
      </c>
      <c r="R476" s="19">
        <f t="shared" ca="1" si="87"/>
        <v>12.88795243760319</v>
      </c>
      <c r="S476" s="19">
        <f t="shared" ca="1" si="88"/>
        <v>123.98621165831042</v>
      </c>
      <c r="U476" s="10">
        <f t="shared" si="80"/>
        <v>92.400000000000773</v>
      </c>
      <c r="V476" s="10">
        <f t="shared" si="81"/>
        <v>700</v>
      </c>
      <c r="W476" s="19">
        <f t="shared" si="79"/>
        <v>-9.81</v>
      </c>
      <c r="X476" s="19" t="e">
        <f>0.5*$B$25*$B$29^2*EXP(-#REF!*U476/$B$27)</f>
        <v>#REF!</v>
      </c>
      <c r="Y476" s="19">
        <f t="shared" si="82"/>
        <v>-834.85717977019647</v>
      </c>
      <c r="Z476" s="19">
        <f t="shared" si="83"/>
        <v>-35404.494692879627</v>
      </c>
      <c r="AA476" s="2">
        <f t="shared" si="84"/>
        <v>0</v>
      </c>
    </row>
    <row r="477" spans="15:27">
      <c r="O477" s="10">
        <f t="shared" ca="1" si="85"/>
        <v>6.3791111111110617</v>
      </c>
      <c r="P477" s="10">
        <f t="shared" ca="1" si="86"/>
        <v>700</v>
      </c>
      <c r="Q477" s="19">
        <f t="shared" ca="1" si="78"/>
        <v>-9.81</v>
      </c>
      <c r="R477" s="19">
        <f t="shared" ca="1" si="87"/>
        <v>12.75279243760319</v>
      </c>
      <c r="S477" s="19">
        <f t="shared" ca="1" si="88"/>
        <v>124.16284790078406</v>
      </c>
      <c r="U477" s="10">
        <f t="shared" si="80"/>
        <v>92.600000000000776</v>
      </c>
      <c r="V477" s="10">
        <f t="shared" si="81"/>
        <v>700</v>
      </c>
      <c r="W477" s="19">
        <f t="shared" si="79"/>
        <v>-9.81</v>
      </c>
      <c r="X477" s="19" t="e">
        <f>0.5*$B$25*$B$29^2*EXP(-#REF!*U477/$B$27)</f>
        <v>#REF!</v>
      </c>
      <c r="Y477" s="19">
        <f t="shared" si="82"/>
        <v>-836.81917977019646</v>
      </c>
      <c r="Z477" s="19">
        <f t="shared" si="83"/>
        <v>-35571.662328833663</v>
      </c>
      <c r="AA477" s="2">
        <f t="shared" si="84"/>
        <v>0</v>
      </c>
    </row>
    <row r="478" spans="15:27">
      <c r="O478" s="10">
        <f t="shared" ca="1" si="85"/>
        <v>6.3928888888888391</v>
      </c>
      <c r="P478" s="10">
        <f t="shared" ca="1" si="86"/>
        <v>700</v>
      </c>
      <c r="Q478" s="19">
        <f t="shared" ca="1" si="78"/>
        <v>-9.81</v>
      </c>
      <c r="R478" s="19">
        <f t="shared" ca="1" si="87"/>
        <v>12.617632437603191</v>
      </c>
      <c r="S478" s="19">
        <f t="shared" ca="1" si="88"/>
        <v>124.33762193881326</v>
      </c>
      <c r="U478" s="10">
        <f t="shared" si="80"/>
        <v>92.800000000000779</v>
      </c>
      <c r="V478" s="10">
        <f t="shared" si="81"/>
        <v>700</v>
      </c>
      <c r="W478" s="19">
        <f t="shared" si="79"/>
        <v>-9.81</v>
      </c>
      <c r="X478" s="19" t="e">
        <f>0.5*$B$25*$B$29^2*EXP(-#REF!*U478/$B$27)</f>
        <v>#REF!</v>
      </c>
      <c r="Y478" s="19">
        <f t="shared" si="82"/>
        <v>-838.78117977019645</v>
      </c>
      <c r="Z478" s="19">
        <f t="shared" si="83"/>
        <v>-35739.222364787704</v>
      </c>
      <c r="AA478" s="2">
        <f t="shared" si="84"/>
        <v>0</v>
      </c>
    </row>
    <row r="479" spans="15:27">
      <c r="O479" s="10">
        <f t="shared" ca="1" si="85"/>
        <v>6.4066666666666165</v>
      </c>
      <c r="P479" s="10">
        <f t="shared" ca="1" si="86"/>
        <v>700</v>
      </c>
      <c r="Q479" s="19">
        <f t="shared" ca="1" si="78"/>
        <v>-9.81</v>
      </c>
      <c r="R479" s="19">
        <f t="shared" ca="1" si="87"/>
        <v>12.482472437603192</v>
      </c>
      <c r="S479" s="19">
        <f t="shared" ca="1" si="88"/>
        <v>124.51053377239801</v>
      </c>
      <c r="U479" s="10">
        <f t="shared" si="80"/>
        <v>93.000000000000782</v>
      </c>
      <c r="V479" s="10">
        <f t="shared" si="81"/>
        <v>700</v>
      </c>
      <c r="W479" s="19">
        <f t="shared" si="79"/>
        <v>-9.81</v>
      </c>
      <c r="X479" s="19" t="e">
        <f>0.5*$B$25*$B$29^2*EXP(-#REF!*U479/$B$27)</f>
        <v>#REF!</v>
      </c>
      <c r="Y479" s="19">
        <f t="shared" si="82"/>
        <v>-840.74317977019643</v>
      </c>
      <c r="Z479" s="19">
        <f t="shared" si="83"/>
        <v>-35907.174800741741</v>
      </c>
      <c r="AA479" s="2">
        <f t="shared" si="84"/>
        <v>0</v>
      </c>
    </row>
    <row r="480" spans="15:27">
      <c r="O480" s="10">
        <f t="shared" ca="1" si="85"/>
        <v>6.420444444444394</v>
      </c>
      <c r="P480" s="10">
        <f t="shared" ca="1" si="86"/>
        <v>700</v>
      </c>
      <c r="Q480" s="19">
        <f t="shared" ca="1" si="78"/>
        <v>-9.81</v>
      </c>
      <c r="R480" s="19">
        <f t="shared" ca="1" si="87"/>
        <v>12.347312437603193</v>
      </c>
      <c r="S480" s="19">
        <f t="shared" ca="1" si="88"/>
        <v>124.68158340153832</v>
      </c>
      <c r="U480" s="10">
        <f t="shared" si="80"/>
        <v>93.200000000000784</v>
      </c>
      <c r="V480" s="10">
        <f t="shared" si="81"/>
        <v>700</v>
      </c>
      <c r="W480" s="19">
        <f t="shared" si="79"/>
        <v>-9.81</v>
      </c>
      <c r="X480" s="19" t="e">
        <f>0.5*$B$25*$B$29^2*EXP(-#REF!*U480/$B$27)</f>
        <v>#REF!</v>
      </c>
      <c r="Y480" s="19">
        <f t="shared" si="82"/>
        <v>-842.70517977019642</v>
      </c>
      <c r="Z480" s="19">
        <f t="shared" si="83"/>
        <v>-36075.519636695775</v>
      </c>
      <c r="AA480" s="2">
        <f t="shared" si="84"/>
        <v>0</v>
      </c>
    </row>
    <row r="481" spans="15:27">
      <c r="O481" s="10">
        <f t="shared" ca="1" si="85"/>
        <v>6.4342222222221714</v>
      </c>
      <c r="P481" s="10">
        <f t="shared" ca="1" si="86"/>
        <v>700</v>
      </c>
      <c r="Q481" s="19">
        <f t="shared" ca="1" si="78"/>
        <v>-9.81</v>
      </c>
      <c r="R481" s="19">
        <f t="shared" ca="1" si="87"/>
        <v>12.212152437603194</v>
      </c>
      <c r="S481" s="19">
        <f t="shared" ca="1" si="88"/>
        <v>124.85077082623418</v>
      </c>
      <c r="U481" s="10">
        <f t="shared" si="80"/>
        <v>93.400000000000787</v>
      </c>
      <c r="V481" s="10">
        <f t="shared" si="81"/>
        <v>700</v>
      </c>
      <c r="W481" s="19">
        <f t="shared" si="79"/>
        <v>-9.81</v>
      </c>
      <c r="X481" s="19" t="e">
        <f>0.5*$B$25*$B$29^2*EXP(-#REF!*U481/$B$27)</f>
        <v>#REF!</v>
      </c>
      <c r="Y481" s="19">
        <f t="shared" si="82"/>
        <v>-844.66717977019641</v>
      </c>
      <c r="Z481" s="19">
        <f t="shared" si="83"/>
        <v>-36244.256872649814</v>
      </c>
      <c r="AA481" s="2">
        <f t="shared" si="84"/>
        <v>0</v>
      </c>
    </row>
    <row r="482" spans="15:27">
      <c r="O482" s="10">
        <f t="shared" ca="1" si="85"/>
        <v>6.4479999999999489</v>
      </c>
      <c r="P482" s="10">
        <f t="shared" ca="1" si="86"/>
        <v>700</v>
      </c>
      <c r="Q482" s="19">
        <f t="shared" ca="1" si="78"/>
        <v>-9.81</v>
      </c>
      <c r="R482" s="19">
        <f t="shared" ca="1" si="87"/>
        <v>12.076992437603195</v>
      </c>
      <c r="S482" s="19">
        <f t="shared" ca="1" si="88"/>
        <v>125.0180960464856</v>
      </c>
      <c r="U482" s="10">
        <f t="shared" si="80"/>
        <v>93.60000000000079</v>
      </c>
      <c r="V482" s="10">
        <f t="shared" si="81"/>
        <v>700</v>
      </c>
      <c r="W482" s="19">
        <f t="shared" si="79"/>
        <v>-9.81</v>
      </c>
      <c r="X482" s="19" t="e">
        <f>0.5*$B$25*$B$29^2*EXP(-#REF!*U482/$B$27)</f>
        <v>#REF!</v>
      </c>
      <c r="Y482" s="19">
        <f t="shared" si="82"/>
        <v>-846.6291797701964</v>
      </c>
      <c r="Z482" s="19">
        <f t="shared" si="83"/>
        <v>-36413.38650860385</v>
      </c>
      <c r="AA482" s="2">
        <f t="shared" si="84"/>
        <v>0</v>
      </c>
    </row>
    <row r="483" spans="15:27">
      <c r="O483" s="10">
        <f t="shared" ca="1" si="85"/>
        <v>6.4617777777777263</v>
      </c>
      <c r="P483" s="10">
        <f t="shared" ca="1" si="86"/>
        <v>700</v>
      </c>
      <c r="Q483" s="19">
        <f t="shared" ca="1" si="78"/>
        <v>-9.81</v>
      </c>
      <c r="R483" s="19">
        <f t="shared" ca="1" si="87"/>
        <v>11.941832437603196</v>
      </c>
      <c r="S483" s="19">
        <f t="shared" ca="1" si="88"/>
        <v>125.18355906229257</v>
      </c>
      <c r="U483" s="10">
        <f t="shared" si="80"/>
        <v>93.800000000000793</v>
      </c>
      <c r="V483" s="10">
        <f t="shared" si="81"/>
        <v>700</v>
      </c>
      <c r="W483" s="19">
        <f t="shared" si="79"/>
        <v>-9.81</v>
      </c>
      <c r="X483" s="19" t="e">
        <f>0.5*$B$25*$B$29^2*EXP(-#REF!*U483/$B$27)</f>
        <v>#REF!</v>
      </c>
      <c r="Y483" s="19">
        <f t="shared" si="82"/>
        <v>-848.59117977019639</v>
      </c>
      <c r="Z483" s="19">
        <f t="shared" si="83"/>
        <v>-36582.908544557889</v>
      </c>
      <c r="AA483" s="2">
        <f t="shared" si="84"/>
        <v>0</v>
      </c>
    </row>
    <row r="484" spans="15:27">
      <c r="O484" s="10">
        <f t="shared" ca="1" si="85"/>
        <v>6.4755555555555038</v>
      </c>
      <c r="P484" s="10">
        <f t="shared" ca="1" si="86"/>
        <v>700</v>
      </c>
      <c r="Q484" s="19">
        <f t="shared" ca="1" si="78"/>
        <v>-9.81</v>
      </c>
      <c r="R484" s="19">
        <f t="shared" ca="1" si="87"/>
        <v>11.806672437603197</v>
      </c>
      <c r="S484" s="19">
        <f t="shared" ca="1" si="88"/>
        <v>125.3471598736551</v>
      </c>
      <c r="U484" s="10">
        <f t="shared" si="80"/>
        <v>94.000000000000796</v>
      </c>
      <c r="V484" s="10">
        <f t="shared" si="81"/>
        <v>700</v>
      </c>
      <c r="W484" s="19">
        <f t="shared" si="79"/>
        <v>-9.81</v>
      </c>
      <c r="X484" s="19" t="e">
        <f>0.5*$B$25*$B$29^2*EXP(-#REF!*U484/$B$27)</f>
        <v>#REF!</v>
      </c>
      <c r="Y484" s="19">
        <f t="shared" si="82"/>
        <v>-850.55317977019638</v>
      </c>
      <c r="Z484" s="19">
        <f t="shared" si="83"/>
        <v>-36752.822980511926</v>
      </c>
      <c r="AA484" s="2">
        <f t="shared" si="84"/>
        <v>0</v>
      </c>
    </row>
    <row r="485" spans="15:27">
      <c r="O485" s="10">
        <f t="shared" ca="1" si="85"/>
        <v>6.4893333333332812</v>
      </c>
      <c r="P485" s="10">
        <f t="shared" ca="1" si="86"/>
        <v>700</v>
      </c>
      <c r="Q485" s="19">
        <f t="shared" ca="1" si="78"/>
        <v>-9.81</v>
      </c>
      <c r="R485" s="19">
        <f t="shared" ca="1" si="87"/>
        <v>11.671512437603198</v>
      </c>
      <c r="S485" s="19">
        <f t="shared" ca="1" si="88"/>
        <v>125.50889848057319</v>
      </c>
      <c r="U485" s="10">
        <f t="shared" si="80"/>
        <v>94.200000000000799</v>
      </c>
      <c r="V485" s="10">
        <f t="shared" si="81"/>
        <v>700</v>
      </c>
      <c r="W485" s="19">
        <f t="shared" si="79"/>
        <v>-9.81</v>
      </c>
      <c r="X485" s="19" t="e">
        <f>0.5*$B$25*$B$29^2*EXP(-#REF!*U485/$B$27)</f>
        <v>#REF!</v>
      </c>
      <c r="Y485" s="19">
        <f t="shared" si="82"/>
        <v>-852.51517977019637</v>
      </c>
      <c r="Z485" s="19">
        <f t="shared" si="83"/>
        <v>-36923.129816465967</v>
      </c>
      <c r="AA485" s="2">
        <f t="shared" si="84"/>
        <v>0</v>
      </c>
    </row>
    <row r="486" spans="15:27">
      <c r="O486" s="10">
        <f t="shared" ca="1" si="85"/>
        <v>6.5031111111110587</v>
      </c>
      <c r="P486" s="10">
        <f t="shared" ca="1" si="86"/>
        <v>700</v>
      </c>
      <c r="Q486" s="19">
        <f t="shared" ca="1" si="78"/>
        <v>-9.81</v>
      </c>
      <c r="R486" s="19">
        <f t="shared" ca="1" si="87"/>
        <v>11.536352437603199</v>
      </c>
      <c r="S486" s="19">
        <f t="shared" ca="1" si="88"/>
        <v>125.66877488304684</v>
      </c>
      <c r="U486" s="10">
        <f t="shared" si="80"/>
        <v>94.400000000000801</v>
      </c>
      <c r="V486" s="10">
        <f t="shared" si="81"/>
        <v>700</v>
      </c>
      <c r="W486" s="19">
        <f t="shared" si="79"/>
        <v>-9.81</v>
      </c>
      <c r="X486" s="19" t="e">
        <f>0.5*$B$25*$B$29^2*EXP(-#REF!*U486/$B$27)</f>
        <v>#REF!</v>
      </c>
      <c r="Y486" s="19">
        <f t="shared" si="82"/>
        <v>-854.47717977019636</v>
      </c>
      <c r="Z486" s="19">
        <f t="shared" si="83"/>
        <v>-37093.829052420006</v>
      </c>
      <c r="AA486" s="2">
        <f t="shared" si="84"/>
        <v>0</v>
      </c>
    </row>
    <row r="487" spans="15:27">
      <c r="O487" s="10">
        <f t="shared" ca="1" si="85"/>
        <v>6.5168888888888361</v>
      </c>
      <c r="P487" s="10">
        <f t="shared" ca="1" si="86"/>
        <v>700</v>
      </c>
      <c r="Q487" s="19">
        <f t="shared" ca="1" si="78"/>
        <v>-9.81</v>
      </c>
      <c r="R487" s="19">
        <f t="shared" ca="1" si="87"/>
        <v>11.4011924376032</v>
      </c>
      <c r="S487" s="19">
        <f t="shared" ca="1" si="88"/>
        <v>125.82678908107603</v>
      </c>
      <c r="U487" s="10">
        <f t="shared" si="80"/>
        <v>94.600000000000804</v>
      </c>
      <c r="V487" s="10">
        <f t="shared" si="81"/>
        <v>700</v>
      </c>
      <c r="W487" s="19">
        <f t="shared" si="79"/>
        <v>-9.81</v>
      </c>
      <c r="X487" s="19" t="e">
        <f>0.5*$B$25*$B$29^2*EXP(-#REF!*U487/$B$27)</f>
        <v>#REF!</v>
      </c>
      <c r="Y487" s="19">
        <f t="shared" si="82"/>
        <v>-856.43917977019635</v>
      </c>
      <c r="Z487" s="19">
        <f t="shared" si="83"/>
        <v>-37264.920688374041</v>
      </c>
      <c r="AA487" s="2">
        <f t="shared" si="84"/>
        <v>0</v>
      </c>
    </row>
    <row r="488" spans="15:27">
      <c r="O488" s="10">
        <f t="shared" ca="1" si="85"/>
        <v>6.5306666666666136</v>
      </c>
      <c r="P488" s="10">
        <f t="shared" ca="1" si="86"/>
        <v>700</v>
      </c>
      <c r="Q488" s="19">
        <f t="shared" ca="1" si="78"/>
        <v>-9.81</v>
      </c>
      <c r="R488" s="19">
        <f t="shared" ca="1" si="87"/>
        <v>11.266032437603201</v>
      </c>
      <c r="S488" s="19">
        <f t="shared" ca="1" si="88"/>
        <v>125.98294107466079</v>
      </c>
      <c r="U488" s="10">
        <f t="shared" si="80"/>
        <v>94.800000000000807</v>
      </c>
      <c r="V488" s="10">
        <f t="shared" si="81"/>
        <v>700</v>
      </c>
      <c r="W488" s="19">
        <f t="shared" si="79"/>
        <v>-9.81</v>
      </c>
      <c r="X488" s="19" t="e">
        <f>0.5*$B$25*$B$29^2*EXP(-#REF!*U488/$B$27)</f>
        <v>#REF!</v>
      </c>
      <c r="Y488" s="19">
        <f t="shared" si="82"/>
        <v>-858.40117977019634</v>
      </c>
      <c r="Z488" s="19">
        <f t="shared" si="83"/>
        <v>-37436.40472432808</v>
      </c>
      <c r="AA488" s="2">
        <f t="shared" si="84"/>
        <v>0</v>
      </c>
    </row>
    <row r="489" spans="15:27">
      <c r="O489" s="10">
        <f t="shared" ca="1" si="85"/>
        <v>6.544444444444391</v>
      </c>
      <c r="P489" s="10">
        <f t="shared" ca="1" si="86"/>
        <v>700</v>
      </c>
      <c r="Q489" s="19">
        <f t="shared" ca="1" si="78"/>
        <v>-9.81</v>
      </c>
      <c r="R489" s="19">
        <f t="shared" ca="1" si="87"/>
        <v>11.130872437603202</v>
      </c>
      <c r="S489" s="19">
        <f t="shared" ca="1" si="88"/>
        <v>126.13723086380109</v>
      </c>
      <c r="U489" s="10">
        <f t="shared" si="80"/>
        <v>95.00000000000081</v>
      </c>
      <c r="V489" s="10">
        <f t="shared" si="81"/>
        <v>700</v>
      </c>
      <c r="W489" s="19">
        <f t="shared" si="79"/>
        <v>-9.81</v>
      </c>
      <c r="X489" s="19" t="e">
        <f>0.5*$B$25*$B$29^2*EXP(-#REF!*U489/$B$27)</f>
        <v>#REF!</v>
      </c>
      <c r="Y489" s="19">
        <f t="shared" si="82"/>
        <v>-860.36317977019633</v>
      </c>
      <c r="Z489" s="19">
        <f t="shared" si="83"/>
        <v>-37608.281160282117</v>
      </c>
      <c r="AA489" s="2">
        <f t="shared" si="84"/>
        <v>0</v>
      </c>
    </row>
    <row r="490" spans="15:27">
      <c r="O490" s="10">
        <f t="shared" ca="1" si="85"/>
        <v>6.5582222222221684</v>
      </c>
      <c r="P490" s="10">
        <f t="shared" ca="1" si="86"/>
        <v>700</v>
      </c>
      <c r="Q490" s="19">
        <f t="shared" ref="Q490:Q553" ca="1" si="89">IF(P490&gt;$B$35,$B$34/P490-$B$31,-$B$31)</f>
        <v>-9.81</v>
      </c>
      <c r="R490" s="19">
        <f t="shared" ca="1" si="87"/>
        <v>10.995712437603203</v>
      </c>
      <c r="S490" s="19">
        <f t="shared" ca="1" si="88"/>
        <v>126.28965844849695</v>
      </c>
      <c r="U490" s="10">
        <f t="shared" si="80"/>
        <v>95.200000000000813</v>
      </c>
      <c r="V490" s="10">
        <f t="shared" si="81"/>
        <v>700</v>
      </c>
      <c r="W490" s="19">
        <f t="shared" ref="W490:W553" si="90">IF(V490&gt;$B$35,$B$34/V490-$B$31,-$B$31)</f>
        <v>-9.81</v>
      </c>
      <c r="X490" s="19" t="e">
        <f>0.5*$B$25*$B$29^2*EXP(-#REF!*U490/$B$27)</f>
        <v>#REF!</v>
      </c>
      <c r="Y490" s="19">
        <f t="shared" si="82"/>
        <v>-862.32517977019631</v>
      </c>
      <c r="Z490" s="19">
        <f t="shared" si="83"/>
        <v>-37780.549996236157</v>
      </c>
      <c r="AA490" s="2">
        <f t="shared" si="84"/>
        <v>0</v>
      </c>
    </row>
    <row r="491" spans="15:27">
      <c r="O491" s="10">
        <f t="shared" ca="1" si="85"/>
        <v>6.5719999999999459</v>
      </c>
      <c r="P491" s="10">
        <f t="shared" ca="1" si="86"/>
        <v>700</v>
      </c>
      <c r="Q491" s="19">
        <f t="shared" ca="1" si="89"/>
        <v>-9.81</v>
      </c>
      <c r="R491" s="19">
        <f t="shared" ca="1" si="87"/>
        <v>10.860552437603204</v>
      </c>
      <c r="S491" s="19">
        <f t="shared" ca="1" si="88"/>
        <v>126.44022382874837</v>
      </c>
      <c r="U491" s="10">
        <f t="shared" si="80"/>
        <v>95.400000000000816</v>
      </c>
      <c r="V491" s="10">
        <f t="shared" si="81"/>
        <v>700</v>
      </c>
      <c r="W491" s="19">
        <f t="shared" si="90"/>
        <v>-9.81</v>
      </c>
      <c r="X491" s="19" t="e">
        <f>0.5*$B$25*$B$29^2*EXP(-#REF!*U491/$B$27)</f>
        <v>#REF!</v>
      </c>
      <c r="Y491" s="19">
        <f t="shared" si="82"/>
        <v>-864.2871797701963</v>
      </c>
      <c r="Z491" s="19">
        <f t="shared" si="83"/>
        <v>-37953.211232190195</v>
      </c>
      <c r="AA491" s="2">
        <f t="shared" si="84"/>
        <v>0</v>
      </c>
    </row>
    <row r="492" spans="15:27">
      <c r="O492" s="10">
        <f t="shared" ca="1" si="85"/>
        <v>6.5857777777777233</v>
      </c>
      <c r="P492" s="10">
        <f t="shared" ca="1" si="86"/>
        <v>700</v>
      </c>
      <c r="Q492" s="19">
        <f t="shared" ca="1" si="89"/>
        <v>-9.81</v>
      </c>
      <c r="R492" s="19">
        <f t="shared" ca="1" si="87"/>
        <v>10.725392437603205</v>
      </c>
      <c r="S492" s="19">
        <f t="shared" ca="1" si="88"/>
        <v>126.58892700455534</v>
      </c>
      <c r="U492" s="10">
        <f t="shared" si="80"/>
        <v>95.600000000000819</v>
      </c>
      <c r="V492" s="10">
        <f t="shared" si="81"/>
        <v>700</v>
      </c>
      <c r="W492" s="19">
        <f t="shared" si="90"/>
        <v>-9.81</v>
      </c>
      <c r="X492" s="19" t="e">
        <f>0.5*$B$25*$B$29^2*EXP(-#REF!*U492/$B$27)</f>
        <v>#REF!</v>
      </c>
      <c r="Y492" s="19">
        <f t="shared" si="82"/>
        <v>-866.24917977019629</v>
      </c>
      <c r="Z492" s="19">
        <f t="shared" si="83"/>
        <v>-38126.26486814423</v>
      </c>
      <c r="AA492" s="2">
        <f t="shared" si="84"/>
        <v>0</v>
      </c>
    </row>
    <row r="493" spans="15:27">
      <c r="O493" s="10">
        <f t="shared" ca="1" si="85"/>
        <v>6.5995555555555008</v>
      </c>
      <c r="P493" s="10">
        <f t="shared" ca="1" si="86"/>
        <v>700</v>
      </c>
      <c r="Q493" s="19">
        <f t="shared" ca="1" si="89"/>
        <v>-9.81</v>
      </c>
      <c r="R493" s="19">
        <f t="shared" ca="1" si="87"/>
        <v>10.590232437603206</v>
      </c>
      <c r="S493" s="19">
        <f t="shared" ca="1" si="88"/>
        <v>126.73576797591788</v>
      </c>
      <c r="U493" s="10">
        <f t="shared" si="80"/>
        <v>95.800000000000821</v>
      </c>
      <c r="V493" s="10">
        <f t="shared" si="81"/>
        <v>700</v>
      </c>
      <c r="W493" s="19">
        <f t="shared" si="90"/>
        <v>-9.81</v>
      </c>
      <c r="X493" s="19" t="e">
        <f>0.5*$B$25*$B$29^2*EXP(-#REF!*U493/$B$27)</f>
        <v>#REF!</v>
      </c>
      <c r="Y493" s="19">
        <f t="shared" si="82"/>
        <v>-868.21117977019628</v>
      </c>
      <c r="Z493" s="19">
        <f t="shared" si="83"/>
        <v>-38299.710904098269</v>
      </c>
      <c r="AA493" s="2">
        <f t="shared" si="84"/>
        <v>0</v>
      </c>
    </row>
    <row r="494" spans="15:27">
      <c r="O494" s="10">
        <f t="shared" ca="1" si="85"/>
        <v>6.6133333333332782</v>
      </c>
      <c r="P494" s="10">
        <f t="shared" ca="1" si="86"/>
        <v>700</v>
      </c>
      <c r="Q494" s="19">
        <f t="shared" ca="1" si="89"/>
        <v>-9.81</v>
      </c>
      <c r="R494" s="19">
        <f t="shared" ca="1" si="87"/>
        <v>10.455072437603206</v>
      </c>
      <c r="S494" s="19">
        <f t="shared" ca="1" si="88"/>
        <v>126.88074674283597</v>
      </c>
      <c r="U494" s="10">
        <f t="shared" si="80"/>
        <v>96.000000000000824</v>
      </c>
      <c r="V494" s="10">
        <f t="shared" si="81"/>
        <v>700</v>
      </c>
      <c r="W494" s="19">
        <f t="shared" si="90"/>
        <v>-9.81</v>
      </c>
      <c r="X494" s="19" t="e">
        <f>0.5*$B$25*$B$29^2*EXP(-#REF!*U494/$B$27)</f>
        <v>#REF!</v>
      </c>
      <c r="Y494" s="19">
        <f t="shared" si="82"/>
        <v>-870.17317977019627</v>
      </c>
      <c r="Z494" s="19">
        <f t="shared" si="83"/>
        <v>-38473.549340052305</v>
      </c>
      <c r="AA494" s="2">
        <f t="shared" si="84"/>
        <v>0</v>
      </c>
    </row>
    <row r="495" spans="15:27">
      <c r="O495" s="10">
        <f t="shared" ca="1" si="85"/>
        <v>6.6271111111110557</v>
      </c>
      <c r="P495" s="10">
        <f t="shared" ca="1" si="86"/>
        <v>700</v>
      </c>
      <c r="Q495" s="19">
        <f t="shared" ca="1" si="89"/>
        <v>-9.81</v>
      </c>
      <c r="R495" s="19">
        <f t="shared" ca="1" si="87"/>
        <v>10.319912437603207</v>
      </c>
      <c r="S495" s="19">
        <f t="shared" ca="1" si="88"/>
        <v>127.0238633053096</v>
      </c>
      <c r="U495" s="10">
        <f t="shared" si="80"/>
        <v>96.200000000000827</v>
      </c>
      <c r="V495" s="10">
        <f t="shared" si="81"/>
        <v>700</v>
      </c>
      <c r="W495" s="19">
        <f t="shared" si="90"/>
        <v>-9.81</v>
      </c>
      <c r="X495" s="19" t="e">
        <f>0.5*$B$25*$B$29^2*EXP(-#REF!*U495/$B$27)</f>
        <v>#REF!</v>
      </c>
      <c r="Y495" s="19">
        <f t="shared" si="82"/>
        <v>-872.13517977019626</v>
      </c>
      <c r="Z495" s="19">
        <f t="shared" si="83"/>
        <v>-38647.780176006345</v>
      </c>
      <c r="AA495" s="2">
        <f t="shared" si="84"/>
        <v>0</v>
      </c>
    </row>
    <row r="496" spans="15:27">
      <c r="O496" s="10">
        <f t="shared" ca="1" si="85"/>
        <v>6.6408888888888331</v>
      </c>
      <c r="P496" s="10">
        <f t="shared" ca="1" si="86"/>
        <v>700</v>
      </c>
      <c r="Q496" s="19">
        <f t="shared" ca="1" si="89"/>
        <v>-9.81</v>
      </c>
      <c r="R496" s="19">
        <f t="shared" ca="1" si="87"/>
        <v>10.184752437603208</v>
      </c>
      <c r="S496" s="19">
        <f t="shared" ca="1" si="88"/>
        <v>127.1651176633388</v>
      </c>
      <c r="U496" s="10">
        <f t="shared" si="80"/>
        <v>96.40000000000083</v>
      </c>
      <c r="V496" s="10">
        <f t="shared" si="81"/>
        <v>700</v>
      </c>
      <c r="W496" s="19">
        <f t="shared" si="90"/>
        <v>-9.81</v>
      </c>
      <c r="X496" s="19" t="e">
        <f>0.5*$B$25*$B$29^2*EXP(-#REF!*U496/$B$27)</f>
        <v>#REF!</v>
      </c>
      <c r="Y496" s="19">
        <f t="shared" si="82"/>
        <v>-874.09717977019625</v>
      </c>
      <c r="Z496" s="19">
        <f t="shared" si="83"/>
        <v>-38822.403411960382</v>
      </c>
      <c r="AA496" s="2">
        <f t="shared" si="84"/>
        <v>0</v>
      </c>
    </row>
    <row r="497" spans="15:27">
      <c r="O497" s="10">
        <f t="shared" ca="1" si="85"/>
        <v>6.6546666666666106</v>
      </c>
      <c r="P497" s="10">
        <f t="shared" ca="1" si="86"/>
        <v>700</v>
      </c>
      <c r="Q497" s="19">
        <f t="shared" ca="1" si="89"/>
        <v>-9.81</v>
      </c>
      <c r="R497" s="19">
        <f t="shared" ca="1" si="87"/>
        <v>10.049592437603209</v>
      </c>
      <c r="S497" s="19">
        <f t="shared" ca="1" si="88"/>
        <v>127.30450981692356</v>
      </c>
      <c r="U497" s="10">
        <f t="shared" si="80"/>
        <v>96.600000000000833</v>
      </c>
      <c r="V497" s="10">
        <f t="shared" si="81"/>
        <v>700</v>
      </c>
      <c r="W497" s="19">
        <f t="shared" si="90"/>
        <v>-9.81</v>
      </c>
      <c r="X497" s="19" t="e">
        <f>0.5*$B$25*$B$29^2*EXP(-#REF!*U497/$B$27)</f>
        <v>#REF!</v>
      </c>
      <c r="Y497" s="19">
        <f t="shared" si="82"/>
        <v>-876.05917977019624</v>
      </c>
      <c r="Z497" s="19">
        <f t="shared" si="83"/>
        <v>-38997.419047914416</v>
      </c>
      <c r="AA497" s="2">
        <f t="shared" si="84"/>
        <v>0</v>
      </c>
    </row>
    <row r="498" spans="15:27">
      <c r="O498" s="10">
        <f t="shared" ca="1" si="85"/>
        <v>6.668444444444388</v>
      </c>
      <c r="P498" s="10">
        <f t="shared" ca="1" si="86"/>
        <v>700</v>
      </c>
      <c r="Q498" s="19">
        <f t="shared" ca="1" si="89"/>
        <v>-9.81</v>
      </c>
      <c r="R498" s="19">
        <f t="shared" ca="1" si="87"/>
        <v>9.9144324376032102</v>
      </c>
      <c r="S498" s="19">
        <f t="shared" ca="1" si="88"/>
        <v>127.44203976606386</v>
      </c>
      <c r="U498" s="10">
        <f t="shared" si="80"/>
        <v>96.800000000000836</v>
      </c>
      <c r="V498" s="10">
        <f t="shared" si="81"/>
        <v>700</v>
      </c>
      <c r="W498" s="19">
        <f t="shared" si="90"/>
        <v>-9.81</v>
      </c>
      <c r="X498" s="19" t="e">
        <f>0.5*$B$25*$B$29^2*EXP(-#REF!*U498/$B$27)</f>
        <v>#REF!</v>
      </c>
      <c r="Y498" s="19">
        <f t="shared" si="82"/>
        <v>-878.02117977019623</v>
      </c>
      <c r="Z498" s="19">
        <f t="shared" si="83"/>
        <v>-39172.827083868455</v>
      </c>
      <c r="AA498" s="2">
        <f t="shared" si="84"/>
        <v>0</v>
      </c>
    </row>
    <row r="499" spans="15:27">
      <c r="O499" s="10">
        <f t="shared" ca="1" si="85"/>
        <v>6.6822222222221654</v>
      </c>
      <c r="P499" s="10">
        <f t="shared" ca="1" si="86"/>
        <v>700</v>
      </c>
      <c r="Q499" s="19">
        <f t="shared" ca="1" si="89"/>
        <v>-9.81</v>
      </c>
      <c r="R499" s="19">
        <f t="shared" ca="1" si="87"/>
        <v>9.7792724376032112</v>
      </c>
      <c r="S499" s="19">
        <f t="shared" ca="1" si="88"/>
        <v>127.57770751075972</v>
      </c>
      <c r="U499" s="10">
        <f t="shared" si="80"/>
        <v>97.000000000000838</v>
      </c>
      <c r="V499" s="10">
        <f t="shared" si="81"/>
        <v>700</v>
      </c>
      <c r="W499" s="19">
        <f t="shared" si="90"/>
        <v>-9.81</v>
      </c>
      <c r="X499" s="19" t="e">
        <f>0.5*$B$25*$B$29^2*EXP(-#REF!*U499/$B$27)</f>
        <v>#REF!</v>
      </c>
      <c r="Y499" s="19">
        <f t="shared" si="82"/>
        <v>-879.98317977019622</v>
      </c>
      <c r="Z499" s="19">
        <f t="shared" si="83"/>
        <v>-39348.62751982249</v>
      </c>
      <c r="AA499" s="2">
        <f t="shared" si="84"/>
        <v>0</v>
      </c>
    </row>
    <row r="500" spans="15:27">
      <c r="O500" s="10">
        <f t="shared" ca="1" si="85"/>
        <v>6.6959999999999429</v>
      </c>
      <c r="P500" s="10">
        <f t="shared" ca="1" si="86"/>
        <v>700</v>
      </c>
      <c r="Q500" s="19">
        <f t="shared" ca="1" si="89"/>
        <v>-9.81</v>
      </c>
      <c r="R500" s="19">
        <f t="shared" ca="1" si="87"/>
        <v>9.6441124376032121</v>
      </c>
      <c r="S500" s="19">
        <f t="shared" ca="1" si="88"/>
        <v>127.71151305101114</v>
      </c>
      <c r="U500" s="10">
        <f t="shared" si="80"/>
        <v>97.200000000000841</v>
      </c>
      <c r="V500" s="10">
        <f t="shared" si="81"/>
        <v>700</v>
      </c>
      <c r="W500" s="19">
        <f t="shared" si="90"/>
        <v>-9.81</v>
      </c>
      <c r="X500" s="19" t="e">
        <f>0.5*$B$25*$B$29^2*EXP(-#REF!*U500/$B$27)</f>
        <v>#REF!</v>
      </c>
      <c r="Y500" s="19">
        <f t="shared" si="82"/>
        <v>-881.94517977019621</v>
      </c>
      <c r="Z500" s="19">
        <f t="shared" si="83"/>
        <v>-39524.82035577653</v>
      </c>
      <c r="AA500" s="2">
        <f t="shared" si="84"/>
        <v>0</v>
      </c>
    </row>
    <row r="501" spans="15:27">
      <c r="O501" s="10">
        <f t="shared" ca="1" si="85"/>
        <v>6.7097777777777203</v>
      </c>
      <c r="P501" s="10">
        <f t="shared" ca="1" si="86"/>
        <v>700</v>
      </c>
      <c r="Q501" s="19">
        <f t="shared" ca="1" si="89"/>
        <v>-9.81</v>
      </c>
      <c r="R501" s="19">
        <f t="shared" ca="1" si="87"/>
        <v>9.5089524376032131</v>
      </c>
      <c r="S501" s="19">
        <f t="shared" ca="1" si="88"/>
        <v>127.84345638681812</v>
      </c>
      <c r="U501" s="10">
        <f t="shared" si="80"/>
        <v>97.400000000000844</v>
      </c>
      <c r="V501" s="10">
        <f t="shared" si="81"/>
        <v>700</v>
      </c>
      <c r="W501" s="19">
        <f t="shared" si="90"/>
        <v>-9.81</v>
      </c>
      <c r="X501" s="19" t="e">
        <f>0.5*$B$25*$B$29^2*EXP(-#REF!*U501/$B$27)</f>
        <v>#REF!</v>
      </c>
      <c r="Y501" s="19">
        <f t="shared" si="82"/>
        <v>-883.90717977019619</v>
      </c>
      <c r="Z501" s="19">
        <f t="shared" si="83"/>
        <v>-39701.405591730567</v>
      </c>
      <c r="AA501" s="2">
        <f t="shared" si="84"/>
        <v>0</v>
      </c>
    </row>
    <row r="502" spans="15:27">
      <c r="O502" s="10">
        <f t="shared" ca="1" si="85"/>
        <v>6.7235555555554978</v>
      </c>
      <c r="P502" s="10">
        <f t="shared" ca="1" si="86"/>
        <v>700</v>
      </c>
      <c r="Q502" s="19">
        <f t="shared" ca="1" si="89"/>
        <v>-9.81</v>
      </c>
      <c r="R502" s="19">
        <f t="shared" ca="1" si="87"/>
        <v>9.373792437603214</v>
      </c>
      <c r="S502" s="19">
        <f t="shared" ca="1" si="88"/>
        <v>127.97353751818065</v>
      </c>
      <c r="U502" s="10">
        <f t="shared" si="80"/>
        <v>97.600000000000847</v>
      </c>
      <c r="V502" s="10">
        <f t="shared" si="81"/>
        <v>700</v>
      </c>
      <c r="W502" s="19">
        <f t="shared" si="90"/>
        <v>-9.81</v>
      </c>
      <c r="X502" s="19" t="e">
        <f>0.5*$B$25*$B$29^2*EXP(-#REF!*U502/$B$27)</f>
        <v>#REF!</v>
      </c>
      <c r="Y502" s="19">
        <f t="shared" si="82"/>
        <v>-885.86917977019618</v>
      </c>
      <c r="Z502" s="19">
        <f t="shared" si="83"/>
        <v>-39878.383227684608</v>
      </c>
      <c r="AA502" s="2">
        <f t="shared" si="84"/>
        <v>0</v>
      </c>
    </row>
    <row r="503" spans="15:27">
      <c r="O503" s="10">
        <f t="shared" ca="1" si="85"/>
        <v>6.7373333333332752</v>
      </c>
      <c r="P503" s="10">
        <f t="shared" ca="1" si="86"/>
        <v>700</v>
      </c>
      <c r="Q503" s="19">
        <f t="shared" ca="1" si="89"/>
        <v>-9.81</v>
      </c>
      <c r="R503" s="19">
        <f t="shared" ca="1" si="87"/>
        <v>9.238632437603215</v>
      </c>
      <c r="S503" s="19">
        <f t="shared" ca="1" si="88"/>
        <v>128.10175644509874</v>
      </c>
      <c r="U503" s="10">
        <f t="shared" si="80"/>
        <v>97.80000000000085</v>
      </c>
      <c r="V503" s="10">
        <f t="shared" si="81"/>
        <v>700</v>
      </c>
      <c r="W503" s="19">
        <f t="shared" si="90"/>
        <v>-9.81</v>
      </c>
      <c r="X503" s="19" t="e">
        <f>0.5*$B$25*$B$29^2*EXP(-#REF!*U503/$B$27)</f>
        <v>#REF!</v>
      </c>
      <c r="Y503" s="19">
        <f t="shared" si="82"/>
        <v>-887.83117977019617</v>
      </c>
      <c r="Z503" s="19">
        <f t="shared" si="83"/>
        <v>-40055.753263638646</v>
      </c>
      <c r="AA503" s="2">
        <f t="shared" si="84"/>
        <v>0</v>
      </c>
    </row>
    <row r="504" spans="15:27">
      <c r="O504" s="10">
        <f t="shared" ca="1" si="85"/>
        <v>6.7511111111110527</v>
      </c>
      <c r="P504" s="10">
        <f t="shared" ca="1" si="86"/>
        <v>700</v>
      </c>
      <c r="Q504" s="19">
        <f t="shared" ca="1" si="89"/>
        <v>-9.81</v>
      </c>
      <c r="R504" s="19">
        <f t="shared" ca="1" si="87"/>
        <v>9.1034724376032159</v>
      </c>
      <c r="S504" s="19">
        <f t="shared" ca="1" si="88"/>
        <v>128.22811316757239</v>
      </c>
      <c r="U504" s="10">
        <f t="shared" si="80"/>
        <v>98.000000000000853</v>
      </c>
      <c r="V504" s="10">
        <f t="shared" si="81"/>
        <v>700</v>
      </c>
      <c r="W504" s="19">
        <f t="shared" si="90"/>
        <v>-9.81</v>
      </c>
      <c r="X504" s="19" t="e">
        <f>0.5*$B$25*$B$29^2*EXP(-#REF!*U504/$B$27)</f>
        <v>#REF!</v>
      </c>
      <c r="Y504" s="19">
        <f t="shared" si="82"/>
        <v>-889.79317977019616</v>
      </c>
      <c r="Z504" s="19">
        <f t="shared" si="83"/>
        <v>-40233.515699592681</v>
      </c>
      <c r="AA504" s="2">
        <f t="shared" si="84"/>
        <v>0</v>
      </c>
    </row>
    <row r="505" spans="15:27">
      <c r="O505" s="10">
        <f t="shared" ca="1" si="85"/>
        <v>6.7648888888888301</v>
      </c>
      <c r="P505" s="10">
        <f t="shared" ca="1" si="86"/>
        <v>700</v>
      </c>
      <c r="Q505" s="19">
        <f t="shared" ca="1" si="89"/>
        <v>-9.81</v>
      </c>
      <c r="R505" s="19">
        <f t="shared" ca="1" si="87"/>
        <v>8.9683124376032168</v>
      </c>
      <c r="S505" s="19">
        <f t="shared" ca="1" si="88"/>
        <v>128.35260768560161</v>
      </c>
      <c r="U505" s="10">
        <f t="shared" si="80"/>
        <v>98.200000000000855</v>
      </c>
      <c r="V505" s="10">
        <f t="shared" si="81"/>
        <v>700</v>
      </c>
      <c r="W505" s="19">
        <f t="shared" si="90"/>
        <v>-9.81</v>
      </c>
      <c r="X505" s="19" t="e">
        <f>0.5*$B$25*$B$29^2*EXP(-#REF!*U505/$B$27)</f>
        <v>#REF!</v>
      </c>
      <c r="Y505" s="19">
        <f t="shared" si="82"/>
        <v>-891.75517977019615</v>
      </c>
      <c r="Z505" s="19">
        <f t="shared" si="83"/>
        <v>-40411.67053554672</v>
      </c>
      <c r="AA505" s="2">
        <f t="shared" si="84"/>
        <v>0</v>
      </c>
    </row>
    <row r="506" spans="15:27">
      <c r="O506" s="10">
        <f t="shared" ca="1" si="85"/>
        <v>6.7786666666666076</v>
      </c>
      <c r="P506" s="10">
        <f t="shared" ca="1" si="86"/>
        <v>700</v>
      </c>
      <c r="Q506" s="19">
        <f t="shared" ca="1" si="89"/>
        <v>-9.81</v>
      </c>
      <c r="R506" s="19">
        <f t="shared" ca="1" si="87"/>
        <v>8.8331524376032178</v>
      </c>
      <c r="S506" s="19">
        <f t="shared" ca="1" si="88"/>
        <v>128.47523999918639</v>
      </c>
      <c r="U506" s="10">
        <f t="shared" si="80"/>
        <v>98.400000000000858</v>
      </c>
      <c r="V506" s="10">
        <f t="shared" si="81"/>
        <v>700</v>
      </c>
      <c r="W506" s="19">
        <f t="shared" si="90"/>
        <v>-9.81</v>
      </c>
      <c r="X506" s="19" t="e">
        <f>0.5*$B$25*$B$29^2*EXP(-#REF!*U506/$B$27)</f>
        <v>#REF!</v>
      </c>
      <c r="Y506" s="19">
        <f t="shared" si="82"/>
        <v>-893.71717977019614</v>
      </c>
      <c r="Z506" s="19">
        <f t="shared" si="83"/>
        <v>-40590.217771500756</v>
      </c>
      <c r="AA506" s="2">
        <f t="shared" si="84"/>
        <v>0</v>
      </c>
    </row>
    <row r="507" spans="15:27">
      <c r="O507" s="10">
        <f t="shared" ca="1" si="85"/>
        <v>6.792444444444385</v>
      </c>
      <c r="P507" s="10">
        <f t="shared" ca="1" si="86"/>
        <v>700</v>
      </c>
      <c r="Q507" s="19">
        <f t="shared" ca="1" si="89"/>
        <v>-9.81</v>
      </c>
      <c r="R507" s="19">
        <f t="shared" ca="1" si="87"/>
        <v>8.6979924376032187</v>
      </c>
      <c r="S507" s="19">
        <f t="shared" ca="1" si="88"/>
        <v>128.59601010832671</v>
      </c>
      <c r="U507" s="10">
        <f t="shared" si="80"/>
        <v>98.600000000000861</v>
      </c>
      <c r="V507" s="10">
        <f t="shared" si="81"/>
        <v>700</v>
      </c>
      <c r="W507" s="19">
        <f t="shared" si="90"/>
        <v>-9.81</v>
      </c>
      <c r="X507" s="19" t="e">
        <f>0.5*$B$25*$B$29^2*EXP(-#REF!*U507/$B$27)</f>
        <v>#REF!</v>
      </c>
      <c r="Y507" s="19">
        <f t="shared" si="82"/>
        <v>-895.67917977019613</v>
      </c>
      <c r="Z507" s="19">
        <f t="shared" si="83"/>
        <v>-40769.157407454797</v>
      </c>
      <c r="AA507" s="2">
        <f t="shared" si="84"/>
        <v>0</v>
      </c>
    </row>
    <row r="508" spans="15:27">
      <c r="O508" s="10">
        <f t="shared" ca="1" si="85"/>
        <v>6.8062222222221624</v>
      </c>
      <c r="P508" s="10">
        <f t="shared" ca="1" si="86"/>
        <v>700</v>
      </c>
      <c r="Q508" s="19">
        <f t="shared" ca="1" si="89"/>
        <v>-9.81</v>
      </c>
      <c r="R508" s="19">
        <f t="shared" ca="1" si="87"/>
        <v>8.5628324376032197</v>
      </c>
      <c r="S508" s="19">
        <f t="shared" ca="1" si="88"/>
        <v>128.71491801302258</v>
      </c>
      <c r="U508" s="10">
        <f t="shared" si="80"/>
        <v>98.800000000000864</v>
      </c>
      <c r="V508" s="10">
        <f t="shared" si="81"/>
        <v>700</v>
      </c>
      <c r="W508" s="19">
        <f t="shared" si="90"/>
        <v>-9.81</v>
      </c>
      <c r="X508" s="19" t="e">
        <f>0.5*$B$25*$B$29^2*EXP(-#REF!*U508/$B$27)</f>
        <v>#REF!</v>
      </c>
      <c r="Y508" s="19">
        <f t="shared" si="82"/>
        <v>-897.64117977019612</v>
      </c>
      <c r="Z508" s="19">
        <f t="shared" si="83"/>
        <v>-40948.489443408835</v>
      </c>
      <c r="AA508" s="2">
        <f t="shared" si="84"/>
        <v>0</v>
      </c>
    </row>
    <row r="509" spans="15:27">
      <c r="O509" s="10">
        <f t="shared" ca="1" si="85"/>
        <v>6.8199999999999399</v>
      </c>
      <c r="P509" s="10">
        <f t="shared" ca="1" si="86"/>
        <v>700</v>
      </c>
      <c r="Q509" s="19">
        <f t="shared" ca="1" si="89"/>
        <v>-9.81</v>
      </c>
      <c r="R509" s="19">
        <f t="shared" ca="1" si="87"/>
        <v>8.4276724376032206</v>
      </c>
      <c r="S509" s="19">
        <f t="shared" ca="1" si="88"/>
        <v>128.83196371327401</v>
      </c>
      <c r="U509" s="10">
        <f t="shared" si="80"/>
        <v>99.000000000000867</v>
      </c>
      <c r="V509" s="10">
        <f t="shared" si="81"/>
        <v>700</v>
      </c>
      <c r="W509" s="19">
        <f t="shared" si="90"/>
        <v>-9.81</v>
      </c>
      <c r="X509" s="19" t="e">
        <f>0.5*$B$25*$B$29^2*EXP(-#REF!*U509/$B$27)</f>
        <v>#REF!</v>
      </c>
      <c r="Y509" s="19">
        <f t="shared" si="82"/>
        <v>-899.60317977019611</v>
      </c>
      <c r="Z509" s="19">
        <f t="shared" si="83"/>
        <v>-41128.213879362869</v>
      </c>
      <c r="AA509" s="2">
        <f t="shared" si="84"/>
        <v>0</v>
      </c>
    </row>
    <row r="510" spans="15:27">
      <c r="O510" s="10">
        <f t="shared" ca="1" si="85"/>
        <v>6.8337777777777173</v>
      </c>
      <c r="P510" s="10">
        <f t="shared" ca="1" si="86"/>
        <v>700</v>
      </c>
      <c r="Q510" s="19">
        <f t="shared" ca="1" si="89"/>
        <v>-9.81</v>
      </c>
      <c r="R510" s="19">
        <f t="shared" ca="1" si="87"/>
        <v>8.2925124376032215</v>
      </c>
      <c r="S510" s="19">
        <f t="shared" ca="1" si="88"/>
        <v>128.94714720908101</v>
      </c>
      <c r="U510" s="10">
        <f t="shared" si="80"/>
        <v>99.20000000000087</v>
      </c>
      <c r="V510" s="10">
        <f t="shared" si="81"/>
        <v>700</v>
      </c>
      <c r="W510" s="19">
        <f t="shared" si="90"/>
        <v>-9.81</v>
      </c>
      <c r="X510" s="19" t="e">
        <f>0.5*$B$25*$B$29^2*EXP(-#REF!*U510/$B$27)</f>
        <v>#REF!</v>
      </c>
      <c r="Y510" s="19">
        <f t="shared" si="82"/>
        <v>-901.5651797701961</v>
      </c>
      <c r="Z510" s="19">
        <f t="shared" si="83"/>
        <v>-41308.330715316908</v>
      </c>
      <c r="AA510" s="2">
        <f t="shared" si="84"/>
        <v>0</v>
      </c>
    </row>
    <row r="511" spans="15:27">
      <c r="O511" s="10">
        <f t="shared" ca="1" si="85"/>
        <v>6.8475555555554948</v>
      </c>
      <c r="P511" s="10">
        <f t="shared" ca="1" si="86"/>
        <v>700</v>
      </c>
      <c r="Q511" s="19">
        <f t="shared" ca="1" si="89"/>
        <v>-9.81</v>
      </c>
      <c r="R511" s="19">
        <f t="shared" ca="1" si="87"/>
        <v>8.1573524376032225</v>
      </c>
      <c r="S511" s="19">
        <f t="shared" ca="1" si="88"/>
        <v>129.06046850044356</v>
      </c>
      <c r="U511" s="10">
        <f t="shared" si="80"/>
        <v>99.400000000000873</v>
      </c>
      <c r="V511" s="10">
        <f t="shared" si="81"/>
        <v>700</v>
      </c>
      <c r="W511" s="19">
        <f t="shared" si="90"/>
        <v>-9.81</v>
      </c>
      <c r="X511" s="19" t="e">
        <f>0.5*$B$25*$B$29^2*EXP(-#REF!*U511/$B$27)</f>
        <v>#REF!</v>
      </c>
      <c r="Y511" s="19">
        <f t="shared" si="82"/>
        <v>-903.52717977019608</v>
      </c>
      <c r="Z511" s="19">
        <f t="shared" si="83"/>
        <v>-41488.839951270944</v>
      </c>
      <c r="AA511" s="2">
        <f t="shared" si="84"/>
        <v>0</v>
      </c>
    </row>
    <row r="512" spans="15:27">
      <c r="O512" s="10">
        <f t="shared" ca="1" si="85"/>
        <v>6.8613333333332722</v>
      </c>
      <c r="P512" s="10">
        <f t="shared" ca="1" si="86"/>
        <v>700</v>
      </c>
      <c r="Q512" s="19">
        <f t="shared" ca="1" si="89"/>
        <v>-9.81</v>
      </c>
      <c r="R512" s="19">
        <f t="shared" ca="1" si="87"/>
        <v>8.0221924376032234</v>
      </c>
      <c r="S512" s="19">
        <f t="shared" ca="1" si="88"/>
        <v>129.17192758736167</v>
      </c>
      <c r="U512" s="10">
        <f t="shared" si="80"/>
        <v>99.600000000000875</v>
      </c>
      <c r="V512" s="10">
        <f t="shared" si="81"/>
        <v>700</v>
      </c>
      <c r="W512" s="19">
        <f t="shared" si="90"/>
        <v>-9.81</v>
      </c>
      <c r="X512" s="19" t="e">
        <f>0.5*$B$25*$B$29^2*EXP(-#REF!*U512/$B$27)</f>
        <v>#REF!</v>
      </c>
      <c r="Y512" s="19">
        <f t="shared" si="82"/>
        <v>-905.48917977019607</v>
      </c>
      <c r="Z512" s="19">
        <f t="shared" si="83"/>
        <v>-41669.741587224984</v>
      </c>
      <c r="AA512" s="2">
        <f t="shared" si="84"/>
        <v>0</v>
      </c>
    </row>
    <row r="513" spans="15:27">
      <c r="O513" s="10">
        <f t="shared" ca="1" si="85"/>
        <v>6.8751111111110497</v>
      </c>
      <c r="P513" s="10">
        <f t="shared" ca="1" si="86"/>
        <v>700</v>
      </c>
      <c r="Q513" s="19">
        <f t="shared" ca="1" si="89"/>
        <v>-9.81</v>
      </c>
      <c r="R513" s="19">
        <f t="shared" ca="1" si="87"/>
        <v>7.8870324376032235</v>
      </c>
      <c r="S513" s="19">
        <f t="shared" ca="1" si="88"/>
        <v>129.28152446983532</v>
      </c>
      <c r="U513" s="10">
        <f t="shared" si="80"/>
        <v>99.800000000000878</v>
      </c>
      <c r="V513" s="10">
        <f t="shared" si="81"/>
        <v>700</v>
      </c>
      <c r="W513" s="19">
        <f t="shared" si="90"/>
        <v>-9.81</v>
      </c>
      <c r="X513" s="19" t="e">
        <f>0.5*$B$25*$B$29^2*EXP(-#REF!*U513/$B$27)</f>
        <v>#REF!</v>
      </c>
      <c r="Y513" s="19">
        <f t="shared" si="82"/>
        <v>-907.45117977019606</v>
      </c>
      <c r="Z513" s="19">
        <f t="shared" si="83"/>
        <v>-41851.035623179021</v>
      </c>
      <c r="AA513" s="2">
        <f t="shared" si="84"/>
        <v>0</v>
      </c>
    </row>
    <row r="514" spans="15:27">
      <c r="O514" s="10">
        <f t="shared" ca="1" si="85"/>
        <v>6.8888888888888271</v>
      </c>
      <c r="P514" s="10">
        <f t="shared" ca="1" si="86"/>
        <v>700</v>
      </c>
      <c r="Q514" s="19">
        <f t="shared" ca="1" si="89"/>
        <v>-9.81</v>
      </c>
      <c r="R514" s="19">
        <f t="shared" ca="1" si="87"/>
        <v>7.7518724376032235</v>
      </c>
      <c r="S514" s="19">
        <f t="shared" ca="1" si="88"/>
        <v>129.38925914786452</v>
      </c>
      <c r="U514" s="10">
        <f t="shared" si="80"/>
        <v>100.00000000000088</v>
      </c>
      <c r="V514" s="10">
        <f t="shared" si="81"/>
        <v>700</v>
      </c>
      <c r="W514" s="19">
        <f t="shared" si="90"/>
        <v>-9.81</v>
      </c>
      <c r="X514" s="19" t="e">
        <f>0.5*$B$25*$B$29^2*EXP(-#REF!*U514/$B$27)</f>
        <v>#REF!</v>
      </c>
      <c r="Y514" s="19">
        <f t="shared" si="82"/>
        <v>-909.41317977019605</v>
      </c>
      <c r="Z514" s="19">
        <f t="shared" si="83"/>
        <v>-42032.722059133062</v>
      </c>
      <c r="AA514" s="2">
        <f t="shared" si="84"/>
        <v>0</v>
      </c>
    </row>
    <row r="515" spans="15:27">
      <c r="O515" s="10">
        <f t="shared" ca="1" si="85"/>
        <v>6.9026666666666046</v>
      </c>
      <c r="P515" s="10">
        <f t="shared" ca="1" si="86"/>
        <v>700</v>
      </c>
      <c r="Q515" s="19">
        <f t="shared" ca="1" si="89"/>
        <v>-9.81</v>
      </c>
      <c r="R515" s="19">
        <f t="shared" ca="1" si="87"/>
        <v>7.6167124376032236</v>
      </c>
      <c r="S515" s="19">
        <f t="shared" ca="1" si="88"/>
        <v>129.49513162144927</v>
      </c>
      <c r="U515" s="10">
        <f t="shared" si="80"/>
        <v>100.20000000000088</v>
      </c>
      <c r="V515" s="10">
        <f t="shared" si="81"/>
        <v>700</v>
      </c>
      <c r="W515" s="19">
        <f t="shared" si="90"/>
        <v>-9.81</v>
      </c>
      <c r="X515" s="19" t="e">
        <f>0.5*$B$25*$B$29^2*EXP(-#REF!*U515/$B$27)</f>
        <v>#REF!</v>
      </c>
      <c r="Y515" s="19">
        <f t="shared" si="82"/>
        <v>-911.37517977019604</v>
      </c>
      <c r="Z515" s="19">
        <f t="shared" si="83"/>
        <v>-42214.800895087101</v>
      </c>
      <c r="AA515" s="2">
        <f t="shared" si="84"/>
        <v>0</v>
      </c>
    </row>
    <row r="516" spans="15:27">
      <c r="O516" s="10">
        <f t="shared" ca="1" si="85"/>
        <v>6.916444444444382</v>
      </c>
      <c r="P516" s="10">
        <f t="shared" ca="1" si="86"/>
        <v>700</v>
      </c>
      <c r="Q516" s="19">
        <f t="shared" ca="1" si="89"/>
        <v>-9.81</v>
      </c>
      <c r="R516" s="19">
        <f t="shared" ca="1" si="87"/>
        <v>7.4815524376032236</v>
      </c>
      <c r="S516" s="19">
        <f t="shared" ca="1" si="88"/>
        <v>129.59914189058961</v>
      </c>
      <c r="U516" s="10">
        <f t="shared" si="80"/>
        <v>100.40000000000089</v>
      </c>
      <c r="V516" s="10">
        <f t="shared" si="81"/>
        <v>700</v>
      </c>
      <c r="W516" s="19">
        <f t="shared" si="90"/>
        <v>-9.81</v>
      </c>
      <c r="X516" s="19" t="e">
        <f>0.5*$B$25*$B$29^2*EXP(-#REF!*U516/$B$27)</f>
        <v>#REF!</v>
      </c>
      <c r="Y516" s="19">
        <f t="shared" si="82"/>
        <v>-913.33717977019603</v>
      </c>
      <c r="Z516" s="19">
        <f t="shared" si="83"/>
        <v>-42397.272131041136</v>
      </c>
      <c r="AA516" s="2">
        <f t="shared" si="84"/>
        <v>0</v>
      </c>
    </row>
    <row r="517" spans="15:27">
      <c r="O517" s="10">
        <f t="shared" ca="1" si="85"/>
        <v>6.9302222222221594</v>
      </c>
      <c r="P517" s="10">
        <f t="shared" ca="1" si="86"/>
        <v>700</v>
      </c>
      <c r="Q517" s="19">
        <f t="shared" ca="1" si="89"/>
        <v>-9.81</v>
      </c>
      <c r="R517" s="19">
        <f t="shared" ca="1" si="87"/>
        <v>7.3463924376032237</v>
      </c>
      <c r="S517" s="19">
        <f t="shared" ca="1" si="88"/>
        <v>129.70128995528549</v>
      </c>
      <c r="U517" s="10">
        <f t="shared" si="80"/>
        <v>100.60000000000089</v>
      </c>
      <c r="V517" s="10">
        <f t="shared" si="81"/>
        <v>700</v>
      </c>
      <c r="W517" s="19">
        <f t="shared" si="90"/>
        <v>-9.81</v>
      </c>
      <c r="X517" s="19" t="e">
        <f>0.5*$B$25*$B$29^2*EXP(-#REF!*U517/$B$27)</f>
        <v>#REF!</v>
      </c>
      <c r="Y517" s="19">
        <f t="shared" si="82"/>
        <v>-915.29917977019602</v>
      </c>
      <c r="Z517" s="19">
        <f t="shared" si="83"/>
        <v>-42580.135766995176</v>
      </c>
      <c r="AA517" s="2">
        <f t="shared" si="84"/>
        <v>0</v>
      </c>
    </row>
    <row r="518" spans="15:27">
      <c r="O518" s="10">
        <f t="shared" ca="1" si="85"/>
        <v>6.9439999999999369</v>
      </c>
      <c r="P518" s="10">
        <f t="shared" ca="1" si="86"/>
        <v>700</v>
      </c>
      <c r="Q518" s="19">
        <f t="shared" ca="1" si="89"/>
        <v>-9.81</v>
      </c>
      <c r="R518" s="19">
        <f t="shared" ca="1" si="87"/>
        <v>7.2112324376032237</v>
      </c>
      <c r="S518" s="19">
        <f t="shared" ca="1" si="88"/>
        <v>129.80157581553692</v>
      </c>
      <c r="U518" s="10">
        <f t="shared" si="80"/>
        <v>100.80000000000089</v>
      </c>
      <c r="V518" s="10">
        <f t="shared" si="81"/>
        <v>700</v>
      </c>
      <c r="W518" s="19">
        <f t="shared" si="90"/>
        <v>-9.81</v>
      </c>
      <c r="X518" s="19" t="e">
        <f>0.5*$B$25*$B$29^2*EXP(-#REF!*U518/$B$27)</f>
        <v>#REF!</v>
      </c>
      <c r="Y518" s="19">
        <f t="shared" si="82"/>
        <v>-917.26117977019601</v>
      </c>
      <c r="Z518" s="19">
        <f t="shared" si="83"/>
        <v>-42763.391802949212</v>
      </c>
      <c r="AA518" s="2">
        <f t="shared" si="84"/>
        <v>0</v>
      </c>
    </row>
    <row r="519" spans="15:27">
      <c r="O519" s="10">
        <f t="shared" ca="1" si="85"/>
        <v>6.9577777777777143</v>
      </c>
      <c r="P519" s="10">
        <f t="shared" ca="1" si="86"/>
        <v>700</v>
      </c>
      <c r="Q519" s="19">
        <f t="shared" ca="1" si="89"/>
        <v>-9.81</v>
      </c>
      <c r="R519" s="19">
        <f t="shared" ca="1" si="87"/>
        <v>7.0760724376032238</v>
      </c>
      <c r="S519" s="19">
        <f t="shared" ca="1" si="88"/>
        <v>129.8999994713439</v>
      </c>
      <c r="U519" s="10">
        <f t="shared" si="80"/>
        <v>101.0000000000009</v>
      </c>
      <c r="V519" s="10">
        <f t="shared" si="81"/>
        <v>700</v>
      </c>
      <c r="W519" s="19">
        <f t="shared" si="90"/>
        <v>-9.81</v>
      </c>
      <c r="X519" s="19" t="e">
        <f>0.5*$B$25*$B$29^2*EXP(-#REF!*U519/$B$27)</f>
        <v>#REF!</v>
      </c>
      <c r="Y519" s="19">
        <f t="shared" si="82"/>
        <v>-919.223179770196</v>
      </c>
      <c r="Z519" s="19">
        <f t="shared" si="83"/>
        <v>-42947.040238903253</v>
      </c>
      <c r="AA519" s="2">
        <f t="shared" si="84"/>
        <v>0</v>
      </c>
    </row>
    <row r="520" spans="15:27">
      <c r="O520" s="10">
        <f t="shared" ca="1" si="85"/>
        <v>6.9715555555554918</v>
      </c>
      <c r="P520" s="10">
        <f t="shared" ca="1" si="86"/>
        <v>700</v>
      </c>
      <c r="Q520" s="19">
        <f t="shared" ca="1" si="89"/>
        <v>-9.81</v>
      </c>
      <c r="R520" s="19">
        <f t="shared" ca="1" si="87"/>
        <v>6.9409124376032239</v>
      </c>
      <c r="S520" s="19">
        <f t="shared" ca="1" si="88"/>
        <v>129.99656092270644</v>
      </c>
      <c r="U520" s="10">
        <f t="shared" si="80"/>
        <v>101.2000000000009</v>
      </c>
      <c r="V520" s="10">
        <f t="shared" si="81"/>
        <v>700</v>
      </c>
      <c r="W520" s="19">
        <f t="shared" si="90"/>
        <v>-9.81</v>
      </c>
      <c r="X520" s="19" t="e">
        <f>0.5*$B$25*$B$29^2*EXP(-#REF!*U520/$B$27)</f>
        <v>#REF!</v>
      </c>
      <c r="Y520" s="19">
        <f t="shared" si="82"/>
        <v>-921.18517977019599</v>
      </c>
      <c r="Z520" s="19">
        <f t="shared" si="83"/>
        <v>-43131.081074857291</v>
      </c>
      <c r="AA520" s="2">
        <f t="shared" si="84"/>
        <v>0</v>
      </c>
    </row>
    <row r="521" spans="15:27">
      <c r="O521" s="10">
        <f t="shared" ca="1" si="85"/>
        <v>6.9853333333332692</v>
      </c>
      <c r="P521" s="10">
        <f t="shared" ca="1" si="86"/>
        <v>700</v>
      </c>
      <c r="Q521" s="19">
        <f t="shared" ca="1" si="89"/>
        <v>-9.81</v>
      </c>
      <c r="R521" s="19">
        <f t="shared" ca="1" si="87"/>
        <v>6.8057524376032239</v>
      </c>
      <c r="S521" s="19">
        <f t="shared" ca="1" si="88"/>
        <v>130.09126016962455</v>
      </c>
      <c r="U521" s="10">
        <f t="shared" si="80"/>
        <v>101.4000000000009</v>
      </c>
      <c r="V521" s="10">
        <f t="shared" si="81"/>
        <v>700</v>
      </c>
      <c r="W521" s="19">
        <f t="shared" si="90"/>
        <v>-9.81</v>
      </c>
      <c r="X521" s="19" t="e">
        <f>0.5*$B$25*$B$29^2*EXP(-#REF!*U521/$B$27)</f>
        <v>#REF!</v>
      </c>
      <c r="Y521" s="19">
        <f t="shared" si="82"/>
        <v>-923.14717977019598</v>
      </c>
      <c r="Z521" s="19">
        <f t="shared" si="83"/>
        <v>-43315.514310811326</v>
      </c>
      <c r="AA521" s="2">
        <f t="shared" si="84"/>
        <v>0</v>
      </c>
    </row>
    <row r="522" spans="15:27">
      <c r="O522" s="10">
        <f t="shared" ca="1" si="85"/>
        <v>6.9991111111110467</v>
      </c>
      <c r="P522" s="10">
        <f t="shared" ca="1" si="86"/>
        <v>700</v>
      </c>
      <c r="Q522" s="19">
        <f t="shared" ca="1" si="89"/>
        <v>-9.81</v>
      </c>
      <c r="R522" s="19">
        <f t="shared" ca="1" si="87"/>
        <v>6.670592437603224</v>
      </c>
      <c r="S522" s="19">
        <f t="shared" ca="1" si="88"/>
        <v>130.18409721209821</v>
      </c>
      <c r="U522" s="10">
        <f t="shared" si="80"/>
        <v>101.6000000000009</v>
      </c>
      <c r="V522" s="10">
        <f t="shared" si="81"/>
        <v>700</v>
      </c>
      <c r="W522" s="19">
        <f t="shared" si="90"/>
        <v>-9.81</v>
      </c>
      <c r="X522" s="19" t="e">
        <f>0.5*$B$25*$B$29^2*EXP(-#REF!*U522/$B$27)</f>
        <v>#REF!</v>
      </c>
      <c r="Y522" s="19">
        <f t="shared" si="82"/>
        <v>-925.10917977019596</v>
      </c>
      <c r="Z522" s="19">
        <f t="shared" si="83"/>
        <v>-43500.339946765365</v>
      </c>
      <c r="AA522" s="2">
        <f t="shared" si="84"/>
        <v>0</v>
      </c>
    </row>
    <row r="523" spans="15:27">
      <c r="O523" s="10">
        <f t="shared" ca="1" si="85"/>
        <v>7.0128888888888241</v>
      </c>
      <c r="P523" s="10">
        <f t="shared" ca="1" si="86"/>
        <v>700</v>
      </c>
      <c r="Q523" s="19">
        <f t="shared" ca="1" si="89"/>
        <v>-9.81</v>
      </c>
      <c r="R523" s="19">
        <f t="shared" ca="1" si="87"/>
        <v>6.535432437603224</v>
      </c>
      <c r="S523" s="19">
        <f t="shared" ca="1" si="88"/>
        <v>130.27507205012742</v>
      </c>
      <c r="U523" s="10">
        <f t="shared" si="80"/>
        <v>101.80000000000091</v>
      </c>
      <c r="V523" s="10">
        <f t="shared" si="81"/>
        <v>700</v>
      </c>
      <c r="W523" s="19">
        <f t="shared" si="90"/>
        <v>-9.81</v>
      </c>
      <c r="X523" s="19" t="e">
        <f>0.5*$B$25*$B$29^2*EXP(-#REF!*U523/$B$27)</f>
        <v>#REF!</v>
      </c>
      <c r="Y523" s="19">
        <f t="shared" si="82"/>
        <v>-927.07117977019595</v>
      </c>
      <c r="Z523" s="19">
        <f t="shared" si="83"/>
        <v>-43685.557982719401</v>
      </c>
      <c r="AA523" s="2">
        <f t="shared" si="84"/>
        <v>0</v>
      </c>
    </row>
    <row r="524" spans="15:27">
      <c r="O524" s="10">
        <f t="shared" ca="1" si="85"/>
        <v>7.0266666666666016</v>
      </c>
      <c r="P524" s="10">
        <f t="shared" ca="1" si="86"/>
        <v>700</v>
      </c>
      <c r="Q524" s="19">
        <f t="shared" ca="1" si="89"/>
        <v>-9.81</v>
      </c>
      <c r="R524" s="19">
        <f t="shared" ca="1" si="87"/>
        <v>6.4002724376032241</v>
      </c>
      <c r="S524" s="19">
        <f t="shared" ca="1" si="88"/>
        <v>130.36418468371218</v>
      </c>
      <c r="U524" s="10">
        <f t="shared" si="80"/>
        <v>102.00000000000091</v>
      </c>
      <c r="V524" s="10">
        <f t="shared" si="81"/>
        <v>700</v>
      </c>
      <c r="W524" s="19">
        <f t="shared" si="90"/>
        <v>-9.81</v>
      </c>
      <c r="X524" s="19" t="e">
        <f>0.5*$B$25*$B$29^2*EXP(-#REF!*U524/$B$27)</f>
        <v>#REF!</v>
      </c>
      <c r="Y524" s="19">
        <f t="shared" si="82"/>
        <v>-929.03317977019594</v>
      </c>
      <c r="Z524" s="19">
        <f t="shared" si="83"/>
        <v>-43871.168418673442</v>
      </c>
      <c r="AA524" s="2">
        <f t="shared" si="84"/>
        <v>0</v>
      </c>
    </row>
    <row r="525" spans="15:27">
      <c r="O525" s="10">
        <f t="shared" ca="1" si="85"/>
        <v>7.040444444444379</v>
      </c>
      <c r="P525" s="10">
        <f t="shared" ca="1" si="86"/>
        <v>700</v>
      </c>
      <c r="Q525" s="19">
        <f t="shared" ca="1" si="89"/>
        <v>-9.81</v>
      </c>
      <c r="R525" s="19">
        <f t="shared" ca="1" si="87"/>
        <v>6.2651124376032241</v>
      </c>
      <c r="S525" s="19">
        <f t="shared" ca="1" si="88"/>
        <v>130.45143511285249</v>
      </c>
      <c r="U525" s="10">
        <f t="shared" si="80"/>
        <v>102.20000000000091</v>
      </c>
      <c r="V525" s="10">
        <f t="shared" si="81"/>
        <v>700</v>
      </c>
      <c r="W525" s="19">
        <f t="shared" si="90"/>
        <v>-9.81</v>
      </c>
      <c r="X525" s="19" t="e">
        <f>0.5*$B$25*$B$29^2*EXP(-#REF!*U525/$B$27)</f>
        <v>#REF!</v>
      </c>
      <c r="Y525" s="19">
        <f t="shared" si="82"/>
        <v>-930.99517977019593</v>
      </c>
      <c r="Z525" s="19">
        <f t="shared" si="83"/>
        <v>-44057.171254627479</v>
      </c>
      <c r="AA525" s="2">
        <f t="shared" si="84"/>
        <v>0</v>
      </c>
    </row>
    <row r="526" spans="15:27">
      <c r="O526" s="10">
        <f t="shared" ca="1" si="85"/>
        <v>7.0542222222221564</v>
      </c>
      <c r="P526" s="10">
        <f t="shared" ca="1" si="86"/>
        <v>700</v>
      </c>
      <c r="Q526" s="19">
        <f t="shared" ca="1" si="89"/>
        <v>-9.81</v>
      </c>
      <c r="R526" s="19">
        <f t="shared" ca="1" si="87"/>
        <v>6.1299524376032242</v>
      </c>
      <c r="S526" s="19">
        <f t="shared" ca="1" si="88"/>
        <v>130.53682333754838</v>
      </c>
      <c r="U526" s="10">
        <f t="shared" si="80"/>
        <v>102.40000000000092</v>
      </c>
      <c r="V526" s="10">
        <f t="shared" si="81"/>
        <v>700</v>
      </c>
      <c r="W526" s="19">
        <f t="shared" si="90"/>
        <v>-9.81</v>
      </c>
      <c r="X526" s="19" t="e">
        <f>0.5*$B$25*$B$29^2*EXP(-#REF!*U526/$B$27)</f>
        <v>#REF!</v>
      </c>
      <c r="Y526" s="19">
        <f t="shared" si="82"/>
        <v>-932.95717977019592</v>
      </c>
      <c r="Z526" s="19">
        <f t="shared" si="83"/>
        <v>-44243.566490581514</v>
      </c>
      <c r="AA526" s="2">
        <f t="shared" si="84"/>
        <v>0</v>
      </c>
    </row>
    <row r="527" spans="15:27">
      <c r="O527" s="10">
        <f t="shared" ca="1" si="85"/>
        <v>7.0679999999999339</v>
      </c>
      <c r="P527" s="10">
        <f t="shared" ca="1" si="86"/>
        <v>700</v>
      </c>
      <c r="Q527" s="19">
        <f t="shared" ca="1" si="89"/>
        <v>-9.81</v>
      </c>
      <c r="R527" s="19">
        <f t="shared" ca="1" si="87"/>
        <v>5.9947924376032242</v>
      </c>
      <c r="S527" s="19">
        <f t="shared" ca="1" si="88"/>
        <v>130.62034935779982</v>
      </c>
      <c r="U527" s="10">
        <f t="shared" ref="U527:U590" si="91">U526+$V$10</f>
        <v>102.60000000000092</v>
      </c>
      <c r="V527" s="10">
        <f t="shared" ref="V527:V590" si="92">IF(V526&lt;=$B$35+$B$23*$V$10,$B$35,V526-$B$23*$V$10)</f>
        <v>700</v>
      </c>
      <c r="W527" s="19">
        <f t="shared" si="90"/>
        <v>-9.81</v>
      </c>
      <c r="X527" s="19" t="e">
        <f>0.5*$B$25*$B$29^2*EXP(-#REF!*U527/$B$27)</f>
        <v>#REF!</v>
      </c>
      <c r="Y527" s="19">
        <f t="shared" ref="Y527:Y590" si="93">Y526+W527*$V$10</f>
        <v>-934.91917977019591</v>
      </c>
      <c r="Z527" s="19">
        <f t="shared" ref="Z527:Z590" si="94">Z526+Y526*$V$10+W527*$V$10^2/2</f>
        <v>-44430.354126535552</v>
      </c>
      <c r="AA527" s="2">
        <f t="shared" ref="AA527:AA590" si="95">IF(Z527&lt;0,IF(Z526&gt;=0,1,0),0)</f>
        <v>0</v>
      </c>
    </row>
    <row r="528" spans="15:27">
      <c r="O528" s="10">
        <f t="shared" ref="O528:O591" ca="1" si="96">O527+$P$10</f>
        <v>7.0817777777777113</v>
      </c>
      <c r="P528" s="10">
        <f t="shared" ref="P528:P591" ca="1" si="97">IF(P527&lt;=$B$35+$B$23*$P$10,$B$35,P527-$B$23*$P$10)</f>
        <v>700</v>
      </c>
      <c r="Q528" s="19">
        <f t="shared" ca="1" si="89"/>
        <v>-9.81</v>
      </c>
      <c r="R528" s="19">
        <f t="shared" ref="R528:R591" ca="1" si="98">R527+Q528*$P$10</f>
        <v>5.8596324376032243</v>
      </c>
      <c r="S528" s="19">
        <f t="shared" ref="S528:S591" ca="1" si="99">S527+R527*$P$10+Q528*$P$10^2/2</f>
        <v>130.70201317360682</v>
      </c>
      <c r="U528" s="10">
        <f t="shared" si="91"/>
        <v>102.80000000000092</v>
      </c>
      <c r="V528" s="10">
        <f t="shared" si="92"/>
        <v>700</v>
      </c>
      <c r="W528" s="19">
        <f t="shared" si="90"/>
        <v>-9.81</v>
      </c>
      <c r="X528" s="19" t="e">
        <f>0.5*$B$25*$B$29^2*EXP(-#REF!*U528/$B$27)</f>
        <v>#REF!</v>
      </c>
      <c r="Y528" s="19">
        <f t="shared" si="93"/>
        <v>-936.8811797701959</v>
      </c>
      <c r="Z528" s="19">
        <f t="shared" si="94"/>
        <v>-44617.534162489588</v>
      </c>
      <c r="AA528" s="2">
        <f t="shared" si="95"/>
        <v>0</v>
      </c>
    </row>
    <row r="529" spans="15:27">
      <c r="O529" s="10">
        <f t="shared" ca="1" si="96"/>
        <v>7.0955555555554888</v>
      </c>
      <c r="P529" s="10">
        <f t="shared" ca="1" si="97"/>
        <v>700</v>
      </c>
      <c r="Q529" s="19">
        <f t="shared" ca="1" si="89"/>
        <v>-9.81</v>
      </c>
      <c r="R529" s="19">
        <f t="shared" ca="1" si="98"/>
        <v>5.7244724376032243</v>
      </c>
      <c r="S529" s="19">
        <f t="shared" ca="1" si="99"/>
        <v>130.78181478496936</v>
      </c>
      <c r="U529" s="10">
        <f t="shared" si="91"/>
        <v>103.00000000000092</v>
      </c>
      <c r="V529" s="10">
        <f t="shared" si="92"/>
        <v>700</v>
      </c>
      <c r="W529" s="19">
        <f t="shared" si="90"/>
        <v>-9.81</v>
      </c>
      <c r="X529" s="19" t="e">
        <f>0.5*$B$25*$B$29^2*EXP(-#REF!*U529/$B$27)</f>
        <v>#REF!</v>
      </c>
      <c r="Y529" s="19">
        <f t="shared" si="93"/>
        <v>-938.84317977019589</v>
      </c>
      <c r="Z529" s="19">
        <f t="shared" si="94"/>
        <v>-44805.106598443628</v>
      </c>
      <c r="AA529" s="2">
        <f t="shared" si="95"/>
        <v>0</v>
      </c>
    </row>
    <row r="530" spans="15:27">
      <c r="O530" s="10">
        <f t="shared" ca="1" si="96"/>
        <v>7.1093333333332662</v>
      </c>
      <c r="P530" s="10">
        <f t="shared" ca="1" si="97"/>
        <v>700</v>
      </c>
      <c r="Q530" s="19">
        <f t="shared" ca="1" si="89"/>
        <v>-9.81</v>
      </c>
      <c r="R530" s="19">
        <f t="shared" ca="1" si="98"/>
        <v>5.5893124376032244</v>
      </c>
      <c r="S530" s="19">
        <f t="shared" ca="1" si="99"/>
        <v>130.85975419188745</v>
      </c>
      <c r="U530" s="10">
        <f t="shared" si="91"/>
        <v>103.20000000000093</v>
      </c>
      <c r="V530" s="10">
        <f t="shared" si="92"/>
        <v>700</v>
      </c>
      <c r="W530" s="19">
        <f t="shared" si="90"/>
        <v>-9.81</v>
      </c>
      <c r="X530" s="19" t="e">
        <f>0.5*$B$25*$B$29^2*EXP(-#REF!*U530/$B$27)</f>
        <v>#REF!</v>
      </c>
      <c r="Y530" s="19">
        <f t="shared" si="93"/>
        <v>-940.80517977019588</v>
      </c>
      <c r="Z530" s="19">
        <f t="shared" si="94"/>
        <v>-44993.071434397665</v>
      </c>
      <c r="AA530" s="2">
        <f t="shared" si="95"/>
        <v>0</v>
      </c>
    </row>
    <row r="531" spans="15:27">
      <c r="O531" s="10">
        <f t="shared" ca="1" si="96"/>
        <v>7.1231111111110437</v>
      </c>
      <c r="P531" s="10">
        <f t="shared" ca="1" si="97"/>
        <v>700</v>
      </c>
      <c r="Q531" s="19">
        <f t="shared" ca="1" si="89"/>
        <v>-9.81</v>
      </c>
      <c r="R531" s="19">
        <f t="shared" ca="1" si="98"/>
        <v>5.4541524376032244</v>
      </c>
      <c r="S531" s="19">
        <f t="shared" ca="1" si="99"/>
        <v>130.93583139436112</v>
      </c>
      <c r="U531" s="10">
        <f t="shared" si="91"/>
        <v>103.40000000000093</v>
      </c>
      <c r="V531" s="10">
        <f t="shared" si="92"/>
        <v>700</v>
      </c>
      <c r="W531" s="19">
        <f t="shared" si="90"/>
        <v>-9.81</v>
      </c>
      <c r="X531" s="19" t="e">
        <f>0.5*$B$25*$B$29^2*EXP(-#REF!*U531/$B$27)</f>
        <v>#REF!</v>
      </c>
      <c r="Y531" s="19">
        <f t="shared" si="93"/>
        <v>-942.76717977019587</v>
      </c>
      <c r="Z531" s="19">
        <f t="shared" si="94"/>
        <v>-45181.428670351706</v>
      </c>
      <c r="AA531" s="2">
        <f t="shared" si="95"/>
        <v>0</v>
      </c>
    </row>
    <row r="532" spans="15:27">
      <c r="O532" s="10">
        <f t="shared" ca="1" si="96"/>
        <v>7.1368888888888211</v>
      </c>
      <c r="P532" s="10">
        <f t="shared" ca="1" si="97"/>
        <v>700</v>
      </c>
      <c r="Q532" s="19">
        <f t="shared" ca="1" si="89"/>
        <v>-9.81</v>
      </c>
      <c r="R532" s="19">
        <f t="shared" ca="1" si="98"/>
        <v>5.3189924376032245</v>
      </c>
      <c r="S532" s="19">
        <f t="shared" ca="1" si="99"/>
        <v>131.01004639239034</v>
      </c>
      <c r="U532" s="10">
        <f t="shared" si="91"/>
        <v>103.60000000000093</v>
      </c>
      <c r="V532" s="10">
        <f t="shared" si="92"/>
        <v>700</v>
      </c>
      <c r="W532" s="19">
        <f t="shared" si="90"/>
        <v>-9.81</v>
      </c>
      <c r="X532" s="19" t="e">
        <f>0.5*$B$25*$B$29^2*EXP(-#REF!*U532/$B$27)</f>
        <v>#REF!</v>
      </c>
      <c r="Y532" s="19">
        <f t="shared" si="93"/>
        <v>-944.72917977019586</v>
      </c>
      <c r="Z532" s="19">
        <f t="shared" si="94"/>
        <v>-45370.178306305745</v>
      </c>
      <c r="AA532" s="2">
        <f t="shared" si="95"/>
        <v>0</v>
      </c>
    </row>
    <row r="533" spans="15:27">
      <c r="O533" s="10">
        <f t="shared" ca="1" si="96"/>
        <v>7.1506666666665986</v>
      </c>
      <c r="P533" s="10">
        <f t="shared" ca="1" si="97"/>
        <v>700</v>
      </c>
      <c r="Q533" s="19">
        <f t="shared" ca="1" si="89"/>
        <v>-9.81</v>
      </c>
      <c r="R533" s="19">
        <f t="shared" ca="1" si="98"/>
        <v>5.1838324376032245</v>
      </c>
      <c r="S533" s="19">
        <f t="shared" ca="1" si="99"/>
        <v>131.08239918597511</v>
      </c>
      <c r="U533" s="10">
        <f t="shared" si="91"/>
        <v>103.80000000000094</v>
      </c>
      <c r="V533" s="10">
        <f t="shared" si="92"/>
        <v>700</v>
      </c>
      <c r="W533" s="19">
        <f t="shared" si="90"/>
        <v>-9.81</v>
      </c>
      <c r="X533" s="19" t="e">
        <f>0.5*$B$25*$B$29^2*EXP(-#REF!*U533/$B$27)</f>
        <v>#REF!</v>
      </c>
      <c r="Y533" s="19">
        <f t="shared" si="93"/>
        <v>-946.69117977019584</v>
      </c>
      <c r="Z533" s="19">
        <f t="shared" si="94"/>
        <v>-45559.32034225978</v>
      </c>
      <c r="AA533" s="2">
        <f t="shared" si="95"/>
        <v>0</v>
      </c>
    </row>
    <row r="534" spans="15:27">
      <c r="O534" s="10">
        <f t="shared" ca="1" si="96"/>
        <v>7.164444444444376</v>
      </c>
      <c r="P534" s="10">
        <f t="shared" ca="1" si="97"/>
        <v>700</v>
      </c>
      <c r="Q534" s="19">
        <f t="shared" ca="1" si="89"/>
        <v>-9.81</v>
      </c>
      <c r="R534" s="19">
        <f t="shared" ca="1" si="98"/>
        <v>5.0486724376032246</v>
      </c>
      <c r="S534" s="19">
        <f t="shared" ca="1" si="99"/>
        <v>131.15288977511543</v>
      </c>
      <c r="U534" s="10">
        <f t="shared" si="91"/>
        <v>104.00000000000094</v>
      </c>
      <c r="V534" s="10">
        <f t="shared" si="92"/>
        <v>700</v>
      </c>
      <c r="W534" s="19">
        <f t="shared" si="90"/>
        <v>-9.81</v>
      </c>
      <c r="X534" s="19" t="e">
        <f>0.5*$B$25*$B$29^2*EXP(-#REF!*U534/$B$27)</f>
        <v>#REF!</v>
      </c>
      <c r="Y534" s="19">
        <f t="shared" si="93"/>
        <v>-948.65317977019583</v>
      </c>
      <c r="Z534" s="19">
        <f t="shared" si="94"/>
        <v>-45748.854778213819</v>
      </c>
      <c r="AA534" s="2">
        <f t="shared" si="95"/>
        <v>0</v>
      </c>
    </row>
    <row r="535" spans="15:27">
      <c r="O535" s="10">
        <f t="shared" ca="1" si="96"/>
        <v>7.1782222222221534</v>
      </c>
      <c r="P535" s="10">
        <f t="shared" ca="1" si="97"/>
        <v>700</v>
      </c>
      <c r="Q535" s="19">
        <f t="shared" ca="1" si="89"/>
        <v>-9.81</v>
      </c>
      <c r="R535" s="19">
        <f t="shared" ca="1" si="98"/>
        <v>4.9135124376032246</v>
      </c>
      <c r="S535" s="19">
        <f t="shared" ca="1" si="99"/>
        <v>131.2215181598113</v>
      </c>
      <c r="U535" s="10">
        <f t="shared" si="91"/>
        <v>104.20000000000094</v>
      </c>
      <c r="V535" s="10">
        <f t="shared" si="92"/>
        <v>700</v>
      </c>
      <c r="W535" s="19">
        <f t="shared" si="90"/>
        <v>-9.81</v>
      </c>
      <c r="X535" s="19" t="e">
        <f>0.5*$B$25*$B$29^2*EXP(-#REF!*U535/$B$27)</f>
        <v>#REF!</v>
      </c>
      <c r="Y535" s="19">
        <f t="shared" si="93"/>
        <v>-950.61517977019582</v>
      </c>
      <c r="Z535" s="19">
        <f t="shared" si="94"/>
        <v>-45938.781614167856</v>
      </c>
      <c r="AA535" s="2">
        <f t="shared" si="95"/>
        <v>0</v>
      </c>
    </row>
    <row r="536" spans="15:27">
      <c r="O536" s="10">
        <f t="shared" ca="1" si="96"/>
        <v>7.1919999999999309</v>
      </c>
      <c r="P536" s="10">
        <f t="shared" ca="1" si="97"/>
        <v>700</v>
      </c>
      <c r="Q536" s="19">
        <f t="shared" ca="1" si="89"/>
        <v>-9.81</v>
      </c>
      <c r="R536" s="19">
        <f t="shared" ca="1" si="98"/>
        <v>4.7783524376032247</v>
      </c>
      <c r="S536" s="19">
        <f t="shared" ca="1" si="99"/>
        <v>131.28828434006272</v>
      </c>
      <c r="U536" s="10">
        <f t="shared" si="91"/>
        <v>104.40000000000094</v>
      </c>
      <c r="V536" s="10">
        <f t="shared" si="92"/>
        <v>700</v>
      </c>
      <c r="W536" s="19">
        <f t="shared" si="90"/>
        <v>-9.81</v>
      </c>
      <c r="X536" s="19" t="e">
        <f>0.5*$B$25*$B$29^2*EXP(-#REF!*U536/$B$27)</f>
        <v>#REF!</v>
      </c>
      <c r="Y536" s="19">
        <f t="shared" si="93"/>
        <v>-952.57717977019581</v>
      </c>
      <c r="Z536" s="19">
        <f t="shared" si="94"/>
        <v>-46129.100850121897</v>
      </c>
      <c r="AA536" s="2">
        <f t="shared" si="95"/>
        <v>0</v>
      </c>
    </row>
    <row r="537" spans="15:27">
      <c r="O537" s="10">
        <f t="shared" ca="1" si="96"/>
        <v>7.2057777777777083</v>
      </c>
      <c r="P537" s="10">
        <f t="shared" ca="1" si="97"/>
        <v>700</v>
      </c>
      <c r="Q537" s="19">
        <f t="shared" ca="1" si="89"/>
        <v>-9.81</v>
      </c>
      <c r="R537" s="19">
        <f t="shared" ca="1" si="98"/>
        <v>4.6431924376032248</v>
      </c>
      <c r="S537" s="19">
        <f t="shared" ca="1" si="99"/>
        <v>131.35318831586972</v>
      </c>
      <c r="U537" s="10">
        <f t="shared" si="91"/>
        <v>104.60000000000095</v>
      </c>
      <c r="V537" s="10">
        <f t="shared" si="92"/>
        <v>700</v>
      </c>
      <c r="W537" s="19">
        <f t="shared" si="90"/>
        <v>-9.81</v>
      </c>
      <c r="X537" s="19" t="e">
        <f>0.5*$B$25*$B$29^2*EXP(-#REF!*U537/$B$27)</f>
        <v>#REF!</v>
      </c>
      <c r="Y537" s="19">
        <f t="shared" si="93"/>
        <v>-954.5391797701958</v>
      </c>
      <c r="Z537" s="19">
        <f t="shared" si="94"/>
        <v>-46319.812486075934</v>
      </c>
      <c r="AA537" s="2">
        <f t="shared" si="95"/>
        <v>0</v>
      </c>
    </row>
    <row r="538" spans="15:27">
      <c r="O538" s="10">
        <f t="shared" ca="1" si="96"/>
        <v>7.2195555555554858</v>
      </c>
      <c r="P538" s="10">
        <f t="shared" ca="1" si="97"/>
        <v>700</v>
      </c>
      <c r="Q538" s="19">
        <f t="shared" ca="1" si="89"/>
        <v>-9.81</v>
      </c>
      <c r="R538" s="19">
        <f t="shared" ca="1" si="98"/>
        <v>4.5080324376032248</v>
      </c>
      <c r="S538" s="19">
        <f t="shared" ca="1" si="99"/>
        <v>131.41623008723226</v>
      </c>
      <c r="U538" s="10">
        <f t="shared" si="91"/>
        <v>104.80000000000095</v>
      </c>
      <c r="V538" s="10">
        <f t="shared" si="92"/>
        <v>700</v>
      </c>
      <c r="W538" s="19">
        <f t="shared" si="90"/>
        <v>-9.81</v>
      </c>
      <c r="X538" s="19" t="e">
        <f>0.5*$B$25*$B$29^2*EXP(-#REF!*U538/$B$27)</f>
        <v>#REF!</v>
      </c>
      <c r="Y538" s="19">
        <f t="shared" si="93"/>
        <v>-956.50117977019579</v>
      </c>
      <c r="Z538" s="19">
        <f t="shared" si="94"/>
        <v>-46510.916522029969</v>
      </c>
      <c r="AA538" s="2">
        <f t="shared" si="95"/>
        <v>0</v>
      </c>
    </row>
    <row r="539" spans="15:27">
      <c r="O539" s="10">
        <f t="shared" ca="1" si="96"/>
        <v>7.2333333333332632</v>
      </c>
      <c r="P539" s="10">
        <f t="shared" ca="1" si="97"/>
        <v>700</v>
      </c>
      <c r="Q539" s="19">
        <f t="shared" ca="1" si="89"/>
        <v>-9.81</v>
      </c>
      <c r="R539" s="19">
        <f t="shared" ca="1" si="98"/>
        <v>4.3728724376032249</v>
      </c>
      <c r="S539" s="19">
        <f t="shared" ca="1" si="99"/>
        <v>131.47740965415036</v>
      </c>
      <c r="U539" s="10">
        <f t="shared" si="91"/>
        <v>105.00000000000095</v>
      </c>
      <c r="V539" s="10">
        <f t="shared" si="92"/>
        <v>700</v>
      </c>
      <c r="W539" s="19">
        <f t="shared" si="90"/>
        <v>-9.81</v>
      </c>
      <c r="X539" s="19" t="e">
        <f>0.5*$B$25*$B$29^2*EXP(-#REF!*U539/$B$27)</f>
        <v>#REF!</v>
      </c>
      <c r="Y539" s="19">
        <f t="shared" si="93"/>
        <v>-958.46317977019578</v>
      </c>
      <c r="Z539" s="19">
        <f t="shared" si="94"/>
        <v>-46702.412957984008</v>
      </c>
      <c r="AA539" s="2">
        <f t="shared" si="95"/>
        <v>0</v>
      </c>
    </row>
    <row r="540" spans="15:27">
      <c r="O540" s="10">
        <f t="shared" ca="1" si="96"/>
        <v>7.2471111111110407</v>
      </c>
      <c r="P540" s="10">
        <f t="shared" ca="1" si="97"/>
        <v>700</v>
      </c>
      <c r="Q540" s="19">
        <f t="shared" ca="1" si="89"/>
        <v>-9.81</v>
      </c>
      <c r="R540" s="19">
        <f t="shared" ca="1" si="98"/>
        <v>4.2377124376032249</v>
      </c>
      <c r="S540" s="19">
        <f t="shared" ca="1" si="99"/>
        <v>131.53672701662401</v>
      </c>
      <c r="U540" s="10">
        <f t="shared" si="91"/>
        <v>105.20000000000095</v>
      </c>
      <c r="V540" s="10">
        <f t="shared" si="92"/>
        <v>700</v>
      </c>
      <c r="W540" s="19">
        <f t="shared" si="90"/>
        <v>-9.81</v>
      </c>
      <c r="X540" s="19" t="e">
        <f>0.5*$B$25*$B$29^2*EXP(-#REF!*U540/$B$27)</f>
        <v>#REF!</v>
      </c>
      <c r="Y540" s="19">
        <f t="shared" si="93"/>
        <v>-960.42517977019577</v>
      </c>
      <c r="Z540" s="19">
        <f t="shared" si="94"/>
        <v>-46894.301793938044</v>
      </c>
      <c r="AA540" s="2">
        <f t="shared" si="95"/>
        <v>0</v>
      </c>
    </row>
    <row r="541" spans="15:27">
      <c r="O541" s="10">
        <f t="shared" ca="1" si="96"/>
        <v>7.2608888888888181</v>
      </c>
      <c r="P541" s="10">
        <f t="shared" ca="1" si="97"/>
        <v>700</v>
      </c>
      <c r="Q541" s="19">
        <f t="shared" ca="1" si="89"/>
        <v>-9.81</v>
      </c>
      <c r="R541" s="19">
        <f t="shared" ca="1" si="98"/>
        <v>4.102552437603225</v>
      </c>
      <c r="S541" s="19">
        <f t="shared" ca="1" si="99"/>
        <v>131.59418217465321</v>
      </c>
      <c r="U541" s="10">
        <f t="shared" si="91"/>
        <v>105.40000000000096</v>
      </c>
      <c r="V541" s="10">
        <f t="shared" si="92"/>
        <v>700</v>
      </c>
      <c r="W541" s="19">
        <f t="shared" si="90"/>
        <v>-9.81</v>
      </c>
      <c r="X541" s="19" t="e">
        <f>0.5*$B$25*$B$29^2*EXP(-#REF!*U541/$B$27)</f>
        <v>#REF!</v>
      </c>
      <c r="Y541" s="19">
        <f t="shared" si="93"/>
        <v>-962.38717977019576</v>
      </c>
      <c r="Z541" s="19">
        <f t="shared" si="94"/>
        <v>-47086.583029892085</v>
      </c>
      <c r="AA541" s="2">
        <f t="shared" si="95"/>
        <v>0</v>
      </c>
    </row>
    <row r="542" spans="15:27">
      <c r="O542" s="10">
        <f t="shared" ca="1" si="96"/>
        <v>7.2746666666665956</v>
      </c>
      <c r="P542" s="10">
        <f t="shared" ca="1" si="97"/>
        <v>700</v>
      </c>
      <c r="Q542" s="19">
        <f t="shared" ca="1" si="89"/>
        <v>-9.81</v>
      </c>
      <c r="R542" s="19">
        <f t="shared" ca="1" si="98"/>
        <v>3.967392437603225</v>
      </c>
      <c r="S542" s="19">
        <f t="shared" ca="1" si="99"/>
        <v>131.64977512823799</v>
      </c>
      <c r="U542" s="10">
        <f t="shared" si="91"/>
        <v>105.60000000000096</v>
      </c>
      <c r="V542" s="10">
        <f t="shared" si="92"/>
        <v>700</v>
      </c>
      <c r="W542" s="19">
        <f t="shared" si="90"/>
        <v>-9.81</v>
      </c>
      <c r="X542" s="19" t="e">
        <f>0.5*$B$25*$B$29^2*EXP(-#REF!*U542/$B$27)</f>
        <v>#REF!</v>
      </c>
      <c r="Y542" s="19">
        <f t="shared" si="93"/>
        <v>-964.34917977019575</v>
      </c>
      <c r="Z542" s="19">
        <f t="shared" si="94"/>
        <v>-47279.256665846122</v>
      </c>
      <c r="AA542" s="2">
        <f t="shared" si="95"/>
        <v>0</v>
      </c>
    </row>
    <row r="543" spans="15:27">
      <c r="O543" s="10">
        <f t="shared" ca="1" si="96"/>
        <v>7.288444444444373</v>
      </c>
      <c r="P543" s="10">
        <f t="shared" ca="1" si="97"/>
        <v>700</v>
      </c>
      <c r="Q543" s="19">
        <f t="shared" ca="1" si="89"/>
        <v>-9.81</v>
      </c>
      <c r="R543" s="19">
        <f t="shared" ca="1" si="98"/>
        <v>3.8322324376032251</v>
      </c>
      <c r="S543" s="19">
        <f t="shared" ca="1" si="99"/>
        <v>131.70350587737832</v>
      </c>
      <c r="U543" s="10">
        <f t="shared" si="91"/>
        <v>105.80000000000096</v>
      </c>
      <c r="V543" s="10">
        <f t="shared" si="92"/>
        <v>700</v>
      </c>
      <c r="W543" s="19">
        <f t="shared" si="90"/>
        <v>-9.81</v>
      </c>
      <c r="X543" s="19" t="e">
        <f>0.5*$B$25*$B$29^2*EXP(-#REF!*U543/$B$27)</f>
        <v>#REF!</v>
      </c>
      <c r="Y543" s="19">
        <f t="shared" si="93"/>
        <v>-966.31117977019574</v>
      </c>
      <c r="Z543" s="19">
        <f t="shared" si="94"/>
        <v>-47472.322701800156</v>
      </c>
      <c r="AA543" s="2">
        <f t="shared" si="95"/>
        <v>0</v>
      </c>
    </row>
    <row r="544" spans="15:27">
      <c r="O544" s="10">
        <f t="shared" ca="1" si="96"/>
        <v>7.3022222222221504</v>
      </c>
      <c r="P544" s="10">
        <f t="shared" ca="1" si="97"/>
        <v>700</v>
      </c>
      <c r="Q544" s="19">
        <f t="shared" ca="1" si="89"/>
        <v>-9.81</v>
      </c>
      <c r="R544" s="19">
        <f t="shared" ca="1" si="98"/>
        <v>3.6970724376032251</v>
      </c>
      <c r="S544" s="19">
        <f t="shared" ca="1" si="99"/>
        <v>131.7553744220742</v>
      </c>
      <c r="U544" s="10">
        <f t="shared" si="91"/>
        <v>106.00000000000097</v>
      </c>
      <c r="V544" s="10">
        <f t="shared" si="92"/>
        <v>700</v>
      </c>
      <c r="W544" s="19">
        <f t="shared" si="90"/>
        <v>-9.81</v>
      </c>
      <c r="X544" s="19" t="e">
        <f>0.5*$B$25*$B$29^2*EXP(-#REF!*U544/$B$27)</f>
        <v>#REF!</v>
      </c>
      <c r="Y544" s="19">
        <f t="shared" si="93"/>
        <v>-968.27317977019572</v>
      </c>
      <c r="Z544" s="19">
        <f t="shared" si="94"/>
        <v>-47665.781137754195</v>
      </c>
      <c r="AA544" s="2">
        <f t="shared" si="95"/>
        <v>0</v>
      </c>
    </row>
    <row r="545" spans="15:27">
      <c r="O545" s="10">
        <f t="shared" ca="1" si="96"/>
        <v>7.3159999999999279</v>
      </c>
      <c r="P545" s="10">
        <f t="shared" ca="1" si="97"/>
        <v>700</v>
      </c>
      <c r="Q545" s="19">
        <f t="shared" ca="1" si="89"/>
        <v>-9.81</v>
      </c>
      <c r="R545" s="19">
        <f t="shared" ca="1" si="98"/>
        <v>3.5619124376032252</v>
      </c>
      <c r="S545" s="19">
        <f t="shared" ca="1" si="99"/>
        <v>131.80538076232563</v>
      </c>
      <c r="U545" s="10">
        <f t="shared" si="91"/>
        <v>106.20000000000097</v>
      </c>
      <c r="V545" s="10">
        <f t="shared" si="92"/>
        <v>700</v>
      </c>
      <c r="W545" s="19">
        <f t="shared" si="90"/>
        <v>-9.81</v>
      </c>
      <c r="X545" s="19" t="e">
        <f>0.5*$B$25*$B$29^2*EXP(-#REF!*U545/$B$27)</f>
        <v>#REF!</v>
      </c>
      <c r="Y545" s="19">
        <f t="shared" si="93"/>
        <v>-970.23517977019571</v>
      </c>
      <c r="Z545" s="19">
        <f t="shared" si="94"/>
        <v>-47859.63197370823</v>
      </c>
      <c r="AA545" s="2">
        <f t="shared" si="95"/>
        <v>0</v>
      </c>
    </row>
    <row r="546" spans="15:27">
      <c r="O546" s="10">
        <f t="shared" ca="1" si="96"/>
        <v>7.3297777777777053</v>
      </c>
      <c r="P546" s="10">
        <f t="shared" ca="1" si="97"/>
        <v>700</v>
      </c>
      <c r="Q546" s="19">
        <f t="shared" ca="1" si="89"/>
        <v>-9.81</v>
      </c>
      <c r="R546" s="19">
        <f t="shared" ca="1" si="98"/>
        <v>3.4267524376032252</v>
      </c>
      <c r="S546" s="19">
        <f t="shared" ca="1" si="99"/>
        <v>131.8535248981326</v>
      </c>
      <c r="U546" s="10">
        <f t="shared" si="91"/>
        <v>106.40000000000097</v>
      </c>
      <c r="V546" s="10">
        <f t="shared" si="92"/>
        <v>700</v>
      </c>
      <c r="W546" s="19">
        <f t="shared" si="90"/>
        <v>-9.81</v>
      </c>
      <c r="X546" s="19" t="e">
        <f>0.5*$B$25*$B$29^2*EXP(-#REF!*U546/$B$27)</f>
        <v>#REF!</v>
      </c>
      <c r="Y546" s="19">
        <f t="shared" si="93"/>
        <v>-972.1971797701957</v>
      </c>
      <c r="Z546" s="19">
        <f t="shared" si="94"/>
        <v>-48053.87520966227</v>
      </c>
      <c r="AA546" s="2">
        <f t="shared" si="95"/>
        <v>0</v>
      </c>
    </row>
    <row r="547" spans="15:27">
      <c r="O547" s="10">
        <f t="shared" ca="1" si="96"/>
        <v>7.3435555555554828</v>
      </c>
      <c r="P547" s="10">
        <f t="shared" ca="1" si="97"/>
        <v>700</v>
      </c>
      <c r="Q547" s="19">
        <f t="shared" ca="1" si="89"/>
        <v>-9.81</v>
      </c>
      <c r="R547" s="19">
        <f t="shared" ca="1" si="98"/>
        <v>3.2915924376032253</v>
      </c>
      <c r="S547" s="19">
        <f t="shared" ca="1" si="99"/>
        <v>131.89980682949516</v>
      </c>
      <c r="U547" s="10">
        <f t="shared" si="91"/>
        <v>106.60000000000097</v>
      </c>
      <c r="V547" s="10">
        <f t="shared" si="92"/>
        <v>700</v>
      </c>
      <c r="W547" s="19">
        <f t="shared" si="90"/>
        <v>-9.81</v>
      </c>
      <c r="X547" s="19" t="e">
        <f>0.5*$B$25*$B$29^2*EXP(-#REF!*U547/$B$27)</f>
        <v>#REF!</v>
      </c>
      <c r="Y547" s="19">
        <f t="shared" si="93"/>
        <v>-974.15917977019569</v>
      </c>
      <c r="Z547" s="19">
        <f t="shared" si="94"/>
        <v>-48248.510845616307</v>
      </c>
      <c r="AA547" s="2">
        <f t="shared" si="95"/>
        <v>0</v>
      </c>
    </row>
    <row r="548" spans="15:27">
      <c r="O548" s="10">
        <f t="shared" ca="1" si="96"/>
        <v>7.3573333333332602</v>
      </c>
      <c r="P548" s="10">
        <f t="shared" ca="1" si="97"/>
        <v>700</v>
      </c>
      <c r="Q548" s="19">
        <f t="shared" ca="1" si="89"/>
        <v>-9.81</v>
      </c>
      <c r="R548" s="19">
        <f t="shared" ca="1" si="98"/>
        <v>3.1564324376032253</v>
      </c>
      <c r="S548" s="19">
        <f t="shared" ca="1" si="99"/>
        <v>131.94422655641327</v>
      </c>
      <c r="U548" s="10">
        <f t="shared" si="91"/>
        <v>106.80000000000098</v>
      </c>
      <c r="V548" s="10">
        <f t="shared" si="92"/>
        <v>700</v>
      </c>
      <c r="W548" s="19">
        <f t="shared" si="90"/>
        <v>-9.81</v>
      </c>
      <c r="X548" s="19" t="e">
        <f>0.5*$B$25*$B$29^2*EXP(-#REF!*U548/$B$27)</f>
        <v>#REF!</v>
      </c>
      <c r="Y548" s="19">
        <f t="shared" si="93"/>
        <v>-976.12117977019568</v>
      </c>
      <c r="Z548" s="19">
        <f t="shared" si="94"/>
        <v>-48443.538881570348</v>
      </c>
      <c r="AA548" s="2">
        <f t="shared" si="95"/>
        <v>0</v>
      </c>
    </row>
    <row r="549" spans="15:27">
      <c r="O549" s="10">
        <f t="shared" ca="1" si="96"/>
        <v>7.3711111111110377</v>
      </c>
      <c r="P549" s="10">
        <f t="shared" ca="1" si="97"/>
        <v>700</v>
      </c>
      <c r="Q549" s="19">
        <f t="shared" ca="1" si="89"/>
        <v>-9.81</v>
      </c>
      <c r="R549" s="19">
        <f t="shared" ca="1" si="98"/>
        <v>3.0212724376032254</v>
      </c>
      <c r="S549" s="19">
        <f t="shared" ca="1" si="99"/>
        <v>131.98678407888693</v>
      </c>
      <c r="U549" s="10">
        <f t="shared" si="91"/>
        <v>107.00000000000098</v>
      </c>
      <c r="V549" s="10">
        <f t="shared" si="92"/>
        <v>700</v>
      </c>
      <c r="W549" s="19">
        <f t="shared" si="90"/>
        <v>-9.81</v>
      </c>
      <c r="X549" s="19" t="e">
        <f>0.5*$B$25*$B$29^2*EXP(-#REF!*U549/$B$27)</f>
        <v>#REF!</v>
      </c>
      <c r="Y549" s="19">
        <f t="shared" si="93"/>
        <v>-978.08317977019567</v>
      </c>
      <c r="Z549" s="19">
        <f t="shared" si="94"/>
        <v>-48638.959317524386</v>
      </c>
      <c r="AA549" s="2">
        <f t="shared" si="95"/>
        <v>0</v>
      </c>
    </row>
    <row r="550" spans="15:27">
      <c r="O550" s="10">
        <f t="shared" ca="1" si="96"/>
        <v>7.3848888888888151</v>
      </c>
      <c r="P550" s="10">
        <f t="shared" ca="1" si="97"/>
        <v>700</v>
      </c>
      <c r="Q550" s="19">
        <f t="shared" ca="1" si="89"/>
        <v>-9.81</v>
      </c>
      <c r="R550" s="19">
        <f t="shared" ca="1" si="98"/>
        <v>2.8861124376032254</v>
      </c>
      <c r="S550" s="19">
        <f t="shared" ca="1" si="99"/>
        <v>132.02747939691614</v>
      </c>
      <c r="U550" s="10">
        <f t="shared" si="91"/>
        <v>107.20000000000098</v>
      </c>
      <c r="V550" s="10">
        <f t="shared" si="92"/>
        <v>700</v>
      </c>
      <c r="W550" s="19">
        <f t="shared" si="90"/>
        <v>-9.81</v>
      </c>
      <c r="X550" s="19" t="e">
        <f>0.5*$B$25*$B$29^2*EXP(-#REF!*U550/$B$27)</f>
        <v>#REF!</v>
      </c>
      <c r="Y550" s="19">
        <f t="shared" si="93"/>
        <v>-980.04517977019566</v>
      </c>
      <c r="Z550" s="19">
        <f t="shared" si="94"/>
        <v>-48834.772153478421</v>
      </c>
      <c r="AA550" s="2">
        <f t="shared" si="95"/>
        <v>0</v>
      </c>
    </row>
    <row r="551" spans="15:27">
      <c r="O551" s="10">
        <f t="shared" ca="1" si="96"/>
        <v>7.3986666666665926</v>
      </c>
      <c r="P551" s="10">
        <f t="shared" ca="1" si="97"/>
        <v>700</v>
      </c>
      <c r="Q551" s="19">
        <f t="shared" ca="1" si="89"/>
        <v>-9.81</v>
      </c>
      <c r="R551" s="19">
        <f t="shared" ca="1" si="98"/>
        <v>2.7509524376032255</v>
      </c>
      <c r="S551" s="19">
        <f t="shared" ca="1" si="99"/>
        <v>132.06631251050089</v>
      </c>
      <c r="U551" s="10">
        <f t="shared" si="91"/>
        <v>107.40000000000099</v>
      </c>
      <c r="V551" s="10">
        <f t="shared" si="92"/>
        <v>700</v>
      </c>
      <c r="W551" s="19">
        <f t="shared" si="90"/>
        <v>-9.81</v>
      </c>
      <c r="X551" s="19" t="e">
        <f>0.5*$B$25*$B$29^2*EXP(-#REF!*U551/$B$27)</f>
        <v>#REF!</v>
      </c>
      <c r="Y551" s="19">
        <f t="shared" si="93"/>
        <v>-982.00717977019565</v>
      </c>
      <c r="Z551" s="19">
        <f t="shared" si="94"/>
        <v>-49030.977389432461</v>
      </c>
      <c r="AA551" s="2">
        <f t="shared" si="95"/>
        <v>0</v>
      </c>
    </row>
    <row r="552" spans="15:27">
      <c r="O552" s="10">
        <f t="shared" ca="1" si="96"/>
        <v>7.41244444444437</v>
      </c>
      <c r="P552" s="10">
        <f t="shared" ca="1" si="97"/>
        <v>700</v>
      </c>
      <c r="Q552" s="19">
        <f t="shared" ca="1" si="89"/>
        <v>-9.81</v>
      </c>
      <c r="R552" s="19">
        <f t="shared" ca="1" si="98"/>
        <v>2.6157924376032256</v>
      </c>
      <c r="S552" s="19">
        <f t="shared" ca="1" si="99"/>
        <v>132.10328341964123</v>
      </c>
      <c r="U552" s="10">
        <f t="shared" si="91"/>
        <v>107.60000000000099</v>
      </c>
      <c r="V552" s="10">
        <f t="shared" si="92"/>
        <v>700</v>
      </c>
      <c r="W552" s="19">
        <f t="shared" si="90"/>
        <v>-9.81</v>
      </c>
      <c r="X552" s="19" t="e">
        <f>0.5*$B$25*$B$29^2*EXP(-#REF!*U552/$B$27)</f>
        <v>#REF!</v>
      </c>
      <c r="Y552" s="19">
        <f t="shared" si="93"/>
        <v>-983.96917977019564</v>
      </c>
      <c r="Z552" s="19">
        <f t="shared" si="94"/>
        <v>-49227.575025386497</v>
      </c>
      <c r="AA552" s="2">
        <f t="shared" si="95"/>
        <v>0</v>
      </c>
    </row>
    <row r="553" spans="15:27">
      <c r="O553" s="10">
        <f t="shared" ca="1" si="96"/>
        <v>7.4262222222221475</v>
      </c>
      <c r="P553" s="10">
        <f t="shared" ca="1" si="97"/>
        <v>700</v>
      </c>
      <c r="Q553" s="19">
        <f t="shared" ca="1" si="89"/>
        <v>-9.81</v>
      </c>
      <c r="R553" s="19">
        <f t="shared" ca="1" si="98"/>
        <v>2.4806324376032256</v>
      </c>
      <c r="S553" s="19">
        <f t="shared" ca="1" si="99"/>
        <v>132.13839212433712</v>
      </c>
      <c r="U553" s="10">
        <f t="shared" si="91"/>
        <v>107.80000000000099</v>
      </c>
      <c r="V553" s="10">
        <f t="shared" si="92"/>
        <v>700</v>
      </c>
      <c r="W553" s="19">
        <f t="shared" si="90"/>
        <v>-9.81</v>
      </c>
      <c r="X553" s="19" t="e">
        <f>0.5*$B$25*$B$29^2*EXP(-#REF!*U553/$B$27)</f>
        <v>#REF!</v>
      </c>
      <c r="Y553" s="19">
        <f t="shared" si="93"/>
        <v>-985.93117977019563</v>
      </c>
      <c r="Z553" s="19">
        <f t="shared" si="94"/>
        <v>-49424.565061340538</v>
      </c>
      <c r="AA553" s="2">
        <f t="shared" si="95"/>
        <v>0</v>
      </c>
    </row>
    <row r="554" spans="15:27">
      <c r="O554" s="10">
        <f t="shared" ca="1" si="96"/>
        <v>7.4399999999999249</v>
      </c>
      <c r="P554" s="10">
        <f t="shared" ca="1" si="97"/>
        <v>700</v>
      </c>
      <c r="Q554" s="19">
        <f t="shared" ref="Q554:Q617" ca="1" si="100">IF(P554&gt;$B$35,$B$34/P554-$B$31,-$B$31)</f>
        <v>-9.81</v>
      </c>
      <c r="R554" s="19">
        <f t="shared" ca="1" si="98"/>
        <v>2.3454724376032257</v>
      </c>
      <c r="S554" s="19">
        <f t="shared" ca="1" si="99"/>
        <v>132.17163862458855</v>
      </c>
      <c r="U554" s="10">
        <f t="shared" si="91"/>
        <v>108.00000000000099</v>
      </c>
      <c r="V554" s="10">
        <f t="shared" si="92"/>
        <v>700</v>
      </c>
      <c r="W554" s="19">
        <f t="shared" ref="W554:W617" si="101">IF(V554&gt;$B$35,$B$34/V554-$B$31,-$B$31)</f>
        <v>-9.81</v>
      </c>
      <c r="X554" s="19" t="e">
        <f>0.5*$B$25*$B$29^2*EXP(-#REF!*U554/$B$27)</f>
        <v>#REF!</v>
      </c>
      <c r="Y554" s="19">
        <f t="shared" si="93"/>
        <v>-987.89317977019562</v>
      </c>
      <c r="Z554" s="19">
        <f t="shared" si="94"/>
        <v>-49621.947497294575</v>
      </c>
      <c r="AA554" s="2">
        <f t="shared" si="95"/>
        <v>0</v>
      </c>
    </row>
    <row r="555" spans="15:27">
      <c r="O555" s="10">
        <f t="shared" ca="1" si="96"/>
        <v>7.4537777777777023</v>
      </c>
      <c r="P555" s="10">
        <f t="shared" ca="1" si="97"/>
        <v>700</v>
      </c>
      <c r="Q555" s="19">
        <f t="shared" ca="1" si="100"/>
        <v>-9.81</v>
      </c>
      <c r="R555" s="19">
        <f t="shared" ca="1" si="98"/>
        <v>2.2103124376032257</v>
      </c>
      <c r="S555" s="19">
        <f t="shared" ca="1" si="99"/>
        <v>132.20302292039554</v>
      </c>
      <c r="U555" s="10">
        <f t="shared" si="91"/>
        <v>108.200000000001</v>
      </c>
      <c r="V555" s="10">
        <f t="shared" si="92"/>
        <v>700</v>
      </c>
      <c r="W555" s="19">
        <f t="shared" si="101"/>
        <v>-9.81</v>
      </c>
      <c r="X555" s="19" t="e">
        <f>0.5*$B$25*$B$29^2*EXP(-#REF!*U555/$B$27)</f>
        <v>#REF!</v>
      </c>
      <c r="Y555" s="19">
        <f t="shared" si="93"/>
        <v>-989.8551797701956</v>
      </c>
      <c r="Z555" s="19">
        <f t="shared" si="94"/>
        <v>-49819.72233324861</v>
      </c>
      <c r="AA555" s="2">
        <f t="shared" si="95"/>
        <v>0</v>
      </c>
    </row>
    <row r="556" spans="15:27">
      <c r="O556" s="10">
        <f t="shared" ca="1" si="96"/>
        <v>7.4675555555554798</v>
      </c>
      <c r="P556" s="10">
        <f t="shared" ca="1" si="97"/>
        <v>700</v>
      </c>
      <c r="Q556" s="19">
        <f t="shared" ca="1" si="100"/>
        <v>-9.81</v>
      </c>
      <c r="R556" s="19">
        <f t="shared" ca="1" si="98"/>
        <v>2.0751524376032258</v>
      </c>
      <c r="S556" s="19">
        <f t="shared" ca="1" si="99"/>
        <v>132.23254501175808</v>
      </c>
      <c r="U556" s="10">
        <f t="shared" si="91"/>
        <v>108.400000000001</v>
      </c>
      <c r="V556" s="10">
        <f t="shared" si="92"/>
        <v>700</v>
      </c>
      <c r="W556" s="19">
        <f t="shared" si="101"/>
        <v>-9.81</v>
      </c>
      <c r="X556" s="19" t="e">
        <f>0.5*$B$25*$B$29^2*EXP(-#REF!*U556/$B$27)</f>
        <v>#REF!</v>
      </c>
      <c r="Y556" s="19">
        <f t="shared" si="93"/>
        <v>-991.81717977019559</v>
      </c>
      <c r="Z556" s="19">
        <f t="shared" si="94"/>
        <v>-50017.889569202649</v>
      </c>
      <c r="AA556" s="2">
        <f t="shared" si="95"/>
        <v>0</v>
      </c>
    </row>
    <row r="557" spans="15:27">
      <c r="O557" s="10">
        <f t="shared" ca="1" si="96"/>
        <v>7.4813333333332572</v>
      </c>
      <c r="P557" s="10">
        <f t="shared" ca="1" si="97"/>
        <v>700</v>
      </c>
      <c r="Q557" s="19">
        <f t="shared" ca="1" si="100"/>
        <v>-9.81</v>
      </c>
      <c r="R557" s="19">
        <f t="shared" ca="1" si="98"/>
        <v>1.9399924376032258</v>
      </c>
      <c r="S557" s="19">
        <f t="shared" ca="1" si="99"/>
        <v>132.26020489867616</v>
      </c>
      <c r="U557" s="10">
        <f t="shared" si="91"/>
        <v>108.600000000001</v>
      </c>
      <c r="V557" s="10">
        <f t="shared" si="92"/>
        <v>700</v>
      </c>
      <c r="W557" s="19">
        <f t="shared" si="101"/>
        <v>-9.81</v>
      </c>
      <c r="X557" s="19" t="e">
        <f>0.5*$B$25*$B$29^2*EXP(-#REF!*U557/$B$27)</f>
        <v>#REF!</v>
      </c>
      <c r="Y557" s="19">
        <f t="shared" si="93"/>
        <v>-993.77917977019558</v>
      </c>
      <c r="Z557" s="19">
        <f t="shared" si="94"/>
        <v>-50216.449205156685</v>
      </c>
      <c r="AA557" s="2">
        <f t="shared" si="95"/>
        <v>0</v>
      </c>
    </row>
    <row r="558" spans="15:27">
      <c r="O558" s="10">
        <f t="shared" ca="1" si="96"/>
        <v>7.4951111111110347</v>
      </c>
      <c r="P558" s="10">
        <f t="shared" ca="1" si="97"/>
        <v>700</v>
      </c>
      <c r="Q558" s="19">
        <f t="shared" ca="1" si="100"/>
        <v>-9.81</v>
      </c>
      <c r="R558" s="19">
        <f t="shared" ca="1" si="98"/>
        <v>1.8048324376032259</v>
      </c>
      <c r="S558" s="19">
        <f t="shared" ca="1" si="99"/>
        <v>132.28600258114983</v>
      </c>
      <c r="U558" s="10">
        <f t="shared" si="91"/>
        <v>108.80000000000101</v>
      </c>
      <c r="V558" s="10">
        <f t="shared" si="92"/>
        <v>700</v>
      </c>
      <c r="W558" s="19">
        <f t="shared" si="101"/>
        <v>-9.81</v>
      </c>
      <c r="X558" s="19" t="e">
        <f>0.5*$B$25*$B$29^2*EXP(-#REF!*U558/$B$27)</f>
        <v>#REF!</v>
      </c>
      <c r="Y558" s="19">
        <f t="shared" si="93"/>
        <v>-995.74117977019557</v>
      </c>
      <c r="Z558" s="19">
        <f t="shared" si="94"/>
        <v>-50415.401241110725</v>
      </c>
      <c r="AA558" s="2">
        <f t="shared" si="95"/>
        <v>0</v>
      </c>
    </row>
    <row r="559" spans="15:27">
      <c r="O559" s="10">
        <f t="shared" ca="1" si="96"/>
        <v>7.5088888888888121</v>
      </c>
      <c r="P559" s="10">
        <f t="shared" ca="1" si="97"/>
        <v>700</v>
      </c>
      <c r="Q559" s="19">
        <f t="shared" ca="1" si="100"/>
        <v>-9.81</v>
      </c>
      <c r="R559" s="19">
        <f t="shared" ca="1" si="98"/>
        <v>1.6696724376032259</v>
      </c>
      <c r="S559" s="19">
        <f t="shared" ca="1" si="99"/>
        <v>132.30993805917905</v>
      </c>
      <c r="U559" s="10">
        <f t="shared" si="91"/>
        <v>109.00000000000101</v>
      </c>
      <c r="V559" s="10">
        <f t="shared" si="92"/>
        <v>700</v>
      </c>
      <c r="W559" s="19">
        <f t="shared" si="101"/>
        <v>-9.81</v>
      </c>
      <c r="X559" s="19" t="e">
        <f>0.5*$B$25*$B$29^2*EXP(-#REF!*U559/$B$27)</f>
        <v>#REF!</v>
      </c>
      <c r="Y559" s="19">
        <f t="shared" si="93"/>
        <v>-997.70317977019556</v>
      </c>
      <c r="Z559" s="19">
        <f t="shared" si="94"/>
        <v>-50614.745677064762</v>
      </c>
      <c r="AA559" s="2">
        <f t="shared" si="95"/>
        <v>0</v>
      </c>
    </row>
    <row r="560" spans="15:27">
      <c r="O560" s="10">
        <f t="shared" ca="1" si="96"/>
        <v>7.5226666666665896</v>
      </c>
      <c r="P560" s="10">
        <f t="shared" ca="1" si="97"/>
        <v>700</v>
      </c>
      <c r="Q560" s="19">
        <f t="shared" ca="1" si="100"/>
        <v>-9.81</v>
      </c>
      <c r="R560" s="19">
        <f t="shared" ca="1" si="98"/>
        <v>1.534512437603226</v>
      </c>
      <c r="S560" s="19">
        <f t="shared" ca="1" si="99"/>
        <v>132.33201133276381</v>
      </c>
      <c r="U560" s="10">
        <f t="shared" si="91"/>
        <v>109.20000000000101</v>
      </c>
      <c r="V560" s="10">
        <f t="shared" si="92"/>
        <v>700</v>
      </c>
      <c r="W560" s="19">
        <f t="shared" si="101"/>
        <v>-9.81</v>
      </c>
      <c r="X560" s="19" t="e">
        <f>0.5*$B$25*$B$29^2*EXP(-#REF!*U560/$B$27)</f>
        <v>#REF!</v>
      </c>
      <c r="Y560" s="19">
        <f t="shared" si="93"/>
        <v>-999.66517977019555</v>
      </c>
      <c r="Z560" s="19">
        <f t="shared" si="94"/>
        <v>-50814.482513018796</v>
      </c>
      <c r="AA560" s="2">
        <f t="shared" si="95"/>
        <v>0</v>
      </c>
    </row>
    <row r="561" spans="15:27">
      <c r="O561" s="10">
        <f t="shared" ca="1" si="96"/>
        <v>7.536444444444367</v>
      </c>
      <c r="P561" s="10">
        <f t="shared" ca="1" si="97"/>
        <v>700</v>
      </c>
      <c r="Q561" s="19">
        <f t="shared" ca="1" si="100"/>
        <v>-9.81</v>
      </c>
      <c r="R561" s="19">
        <f t="shared" ca="1" si="98"/>
        <v>1.399352437603226</v>
      </c>
      <c r="S561" s="19">
        <f t="shared" ca="1" si="99"/>
        <v>132.35222240190413</v>
      </c>
      <c r="U561" s="10">
        <f t="shared" si="91"/>
        <v>109.40000000000101</v>
      </c>
      <c r="V561" s="10">
        <f t="shared" si="92"/>
        <v>700</v>
      </c>
      <c r="W561" s="19">
        <f t="shared" si="101"/>
        <v>-9.81</v>
      </c>
      <c r="X561" s="19" t="e">
        <f>0.5*$B$25*$B$29^2*EXP(-#REF!*U561/$B$27)</f>
        <v>#REF!</v>
      </c>
      <c r="Y561" s="19">
        <f t="shared" si="93"/>
        <v>-1001.6271797701955</v>
      </c>
      <c r="Z561" s="19">
        <f t="shared" si="94"/>
        <v>-51014.611748972835</v>
      </c>
      <c r="AA561" s="2">
        <f t="shared" si="95"/>
        <v>0</v>
      </c>
    </row>
    <row r="562" spans="15:27">
      <c r="O562" s="10">
        <f t="shared" ca="1" si="96"/>
        <v>7.5502222222221445</v>
      </c>
      <c r="P562" s="10">
        <f t="shared" ca="1" si="97"/>
        <v>700</v>
      </c>
      <c r="Q562" s="19">
        <f t="shared" ca="1" si="100"/>
        <v>-9.81</v>
      </c>
      <c r="R562" s="19">
        <f t="shared" ca="1" si="98"/>
        <v>1.2641924376032261</v>
      </c>
      <c r="S562" s="19">
        <f t="shared" ca="1" si="99"/>
        <v>132.3705712666</v>
      </c>
      <c r="U562" s="10">
        <f t="shared" si="91"/>
        <v>109.60000000000102</v>
      </c>
      <c r="V562" s="10">
        <f t="shared" si="92"/>
        <v>700</v>
      </c>
      <c r="W562" s="19">
        <f t="shared" si="101"/>
        <v>-9.81</v>
      </c>
      <c r="X562" s="19" t="e">
        <f>0.5*$B$25*$B$29^2*EXP(-#REF!*U562/$B$27)</f>
        <v>#REF!</v>
      </c>
      <c r="Y562" s="19">
        <f t="shared" si="93"/>
        <v>-1003.5891797701955</v>
      </c>
      <c r="Z562" s="19">
        <f t="shared" si="94"/>
        <v>-51215.13338492687</v>
      </c>
      <c r="AA562" s="2">
        <f t="shared" si="95"/>
        <v>0</v>
      </c>
    </row>
    <row r="563" spans="15:27">
      <c r="O563" s="10">
        <f t="shared" ca="1" si="96"/>
        <v>7.5639999999999219</v>
      </c>
      <c r="P563" s="10">
        <f t="shared" ca="1" si="97"/>
        <v>700</v>
      </c>
      <c r="Q563" s="19">
        <f t="shared" ca="1" si="100"/>
        <v>-9.81</v>
      </c>
      <c r="R563" s="19">
        <f t="shared" ca="1" si="98"/>
        <v>1.1290324376032261</v>
      </c>
      <c r="S563" s="19">
        <f t="shared" ca="1" si="99"/>
        <v>132.38705792685144</v>
      </c>
      <c r="U563" s="10">
        <f t="shared" si="91"/>
        <v>109.80000000000102</v>
      </c>
      <c r="V563" s="10">
        <f t="shared" si="92"/>
        <v>700</v>
      </c>
      <c r="W563" s="19">
        <f t="shared" si="101"/>
        <v>-9.81</v>
      </c>
      <c r="X563" s="19" t="e">
        <f>0.5*$B$25*$B$29^2*EXP(-#REF!*U563/$B$27)</f>
        <v>#REF!</v>
      </c>
      <c r="Y563" s="19">
        <f t="shared" si="93"/>
        <v>-1005.5511797701955</v>
      </c>
      <c r="Z563" s="19">
        <f t="shared" si="94"/>
        <v>-51416.04742088091</v>
      </c>
      <c r="AA563" s="2">
        <f t="shared" si="95"/>
        <v>0</v>
      </c>
    </row>
    <row r="564" spans="15:27">
      <c r="O564" s="10">
        <f t="shared" ca="1" si="96"/>
        <v>7.5777777777776993</v>
      </c>
      <c r="P564" s="10">
        <f t="shared" ca="1" si="97"/>
        <v>700</v>
      </c>
      <c r="Q564" s="19">
        <f t="shared" ca="1" si="100"/>
        <v>-9.81</v>
      </c>
      <c r="R564" s="19">
        <f t="shared" ca="1" si="98"/>
        <v>0.9938724376032263</v>
      </c>
      <c r="S564" s="19">
        <f t="shared" ca="1" si="99"/>
        <v>132.40168238265844</v>
      </c>
      <c r="U564" s="10">
        <f t="shared" si="91"/>
        <v>110.00000000000102</v>
      </c>
      <c r="V564" s="10">
        <f t="shared" si="92"/>
        <v>700</v>
      </c>
      <c r="W564" s="19">
        <f t="shared" si="101"/>
        <v>-9.81</v>
      </c>
      <c r="X564" s="19" t="e">
        <f>0.5*$B$25*$B$29^2*EXP(-#REF!*U564/$B$27)</f>
        <v>#REF!</v>
      </c>
      <c r="Y564" s="19">
        <f t="shared" si="93"/>
        <v>-1007.5131797701955</v>
      </c>
      <c r="Z564" s="19">
        <f t="shared" si="94"/>
        <v>-51617.353856834947</v>
      </c>
      <c r="AA564" s="2">
        <f t="shared" si="95"/>
        <v>0</v>
      </c>
    </row>
    <row r="565" spans="15:27">
      <c r="O565" s="10">
        <f t="shared" ca="1" si="96"/>
        <v>7.5915555555554768</v>
      </c>
      <c r="P565" s="10">
        <f t="shared" ca="1" si="97"/>
        <v>700</v>
      </c>
      <c r="Q565" s="19">
        <f t="shared" ca="1" si="100"/>
        <v>-9.81</v>
      </c>
      <c r="R565" s="19">
        <f t="shared" ca="1" si="98"/>
        <v>0.85871243760322646</v>
      </c>
      <c r="S565" s="19">
        <f t="shared" ca="1" si="99"/>
        <v>132.41444463402098</v>
      </c>
      <c r="U565" s="10">
        <f t="shared" si="91"/>
        <v>110.20000000000103</v>
      </c>
      <c r="V565" s="10">
        <f t="shared" si="92"/>
        <v>700</v>
      </c>
      <c r="W565" s="19">
        <f t="shared" si="101"/>
        <v>-9.81</v>
      </c>
      <c r="X565" s="19" t="e">
        <f>0.5*$B$25*$B$29^2*EXP(-#REF!*U565/$B$27)</f>
        <v>#REF!</v>
      </c>
      <c r="Y565" s="19">
        <f t="shared" si="93"/>
        <v>-1009.4751797701955</v>
      </c>
      <c r="Z565" s="19">
        <f t="shared" si="94"/>
        <v>-51819.052692788988</v>
      </c>
      <c r="AA565" s="2">
        <f t="shared" si="95"/>
        <v>0</v>
      </c>
    </row>
    <row r="566" spans="15:27">
      <c r="O566" s="10">
        <f t="shared" ca="1" si="96"/>
        <v>7.6053333333332542</v>
      </c>
      <c r="P566" s="10">
        <f t="shared" ca="1" si="97"/>
        <v>700</v>
      </c>
      <c r="Q566" s="19">
        <f t="shared" ca="1" si="100"/>
        <v>-9.81</v>
      </c>
      <c r="R566" s="19">
        <f t="shared" ca="1" si="98"/>
        <v>0.72355243760322663</v>
      </c>
      <c r="S566" s="19">
        <f t="shared" ca="1" si="99"/>
        <v>132.42534468093908</v>
      </c>
      <c r="U566" s="10">
        <f t="shared" si="91"/>
        <v>110.40000000000103</v>
      </c>
      <c r="V566" s="10">
        <f t="shared" si="92"/>
        <v>700</v>
      </c>
      <c r="W566" s="19">
        <f t="shared" si="101"/>
        <v>-9.81</v>
      </c>
      <c r="X566" s="19" t="e">
        <f>0.5*$B$25*$B$29^2*EXP(-#REF!*U566/$B$27)</f>
        <v>#REF!</v>
      </c>
      <c r="Y566" s="19">
        <f t="shared" si="93"/>
        <v>-1011.4371797701955</v>
      </c>
      <c r="Z566" s="19">
        <f t="shared" si="94"/>
        <v>-52021.143928743026</v>
      </c>
      <c r="AA566" s="2">
        <f t="shared" si="95"/>
        <v>0</v>
      </c>
    </row>
    <row r="567" spans="15:27">
      <c r="O567" s="10">
        <f t="shared" ca="1" si="96"/>
        <v>7.6191111111110317</v>
      </c>
      <c r="P567" s="10">
        <f t="shared" ca="1" si="97"/>
        <v>700</v>
      </c>
      <c r="Q567" s="19">
        <f t="shared" ca="1" si="100"/>
        <v>-9.81</v>
      </c>
      <c r="R567" s="19">
        <f t="shared" ca="1" si="98"/>
        <v>0.58839243760322679</v>
      </c>
      <c r="S567" s="19">
        <f t="shared" ca="1" si="99"/>
        <v>132.43438252341272</v>
      </c>
      <c r="U567" s="10">
        <f t="shared" si="91"/>
        <v>110.60000000000103</v>
      </c>
      <c r="V567" s="10">
        <f t="shared" si="92"/>
        <v>700</v>
      </c>
      <c r="W567" s="19">
        <f t="shared" si="101"/>
        <v>-9.81</v>
      </c>
      <c r="X567" s="19" t="e">
        <f>0.5*$B$25*$B$29^2*EXP(-#REF!*U567/$B$27)</f>
        <v>#REF!</v>
      </c>
      <c r="Y567" s="19">
        <f t="shared" si="93"/>
        <v>-1013.3991797701955</v>
      </c>
      <c r="Z567" s="19">
        <f t="shared" si="94"/>
        <v>-52223.627564697061</v>
      </c>
      <c r="AA567" s="2">
        <f t="shared" si="95"/>
        <v>0</v>
      </c>
    </row>
    <row r="568" spans="15:27">
      <c r="O568" s="10">
        <f t="shared" ca="1" si="96"/>
        <v>7.6328888888888091</v>
      </c>
      <c r="P568" s="10">
        <f t="shared" ca="1" si="97"/>
        <v>700</v>
      </c>
      <c r="Q568" s="19">
        <f t="shared" ca="1" si="100"/>
        <v>-9.81</v>
      </c>
      <c r="R568" s="19">
        <f t="shared" ca="1" si="98"/>
        <v>0.45323243760322696</v>
      </c>
      <c r="S568" s="19">
        <f t="shared" ca="1" si="99"/>
        <v>132.44155816144195</v>
      </c>
      <c r="U568" s="10">
        <f t="shared" si="91"/>
        <v>110.80000000000103</v>
      </c>
      <c r="V568" s="10">
        <f t="shared" si="92"/>
        <v>700</v>
      </c>
      <c r="W568" s="19">
        <f t="shared" si="101"/>
        <v>-9.81</v>
      </c>
      <c r="X568" s="19" t="e">
        <f>0.5*$B$25*$B$29^2*EXP(-#REF!*U568/$B$27)</f>
        <v>#REF!</v>
      </c>
      <c r="Y568" s="19">
        <f t="shared" si="93"/>
        <v>-1015.3611797701955</v>
      </c>
      <c r="Z568" s="19">
        <f t="shared" si="94"/>
        <v>-52426.5036006511</v>
      </c>
      <c r="AA568" s="2">
        <f t="shared" si="95"/>
        <v>0</v>
      </c>
    </row>
    <row r="569" spans="15:27">
      <c r="O569" s="10">
        <f t="shared" ca="1" si="96"/>
        <v>7.6466666666665866</v>
      </c>
      <c r="P569" s="10">
        <f t="shared" ca="1" si="97"/>
        <v>700</v>
      </c>
      <c r="Q569" s="19">
        <f t="shared" ca="1" si="100"/>
        <v>-9.81</v>
      </c>
      <c r="R569" s="19">
        <f t="shared" ca="1" si="98"/>
        <v>0.31807243760322712</v>
      </c>
      <c r="S569" s="19">
        <f t="shared" ca="1" si="99"/>
        <v>132.44687159502672</v>
      </c>
      <c r="U569" s="10">
        <f t="shared" si="91"/>
        <v>111.00000000000104</v>
      </c>
      <c r="V569" s="10">
        <f t="shared" si="92"/>
        <v>700</v>
      </c>
      <c r="W569" s="19">
        <f t="shared" si="101"/>
        <v>-9.81</v>
      </c>
      <c r="X569" s="19" t="e">
        <f>0.5*$B$25*$B$29^2*EXP(-#REF!*U569/$B$27)</f>
        <v>#REF!</v>
      </c>
      <c r="Y569" s="19">
        <f t="shared" si="93"/>
        <v>-1017.3231797701955</v>
      </c>
      <c r="Z569" s="19">
        <f t="shared" si="94"/>
        <v>-52629.772036605136</v>
      </c>
      <c r="AA569" s="2">
        <f t="shared" si="95"/>
        <v>0</v>
      </c>
    </row>
    <row r="570" spans="15:27">
      <c r="O570" s="10">
        <f t="shared" ca="1" si="96"/>
        <v>7.660444444444364</v>
      </c>
      <c r="P570" s="10">
        <f t="shared" ca="1" si="97"/>
        <v>700</v>
      </c>
      <c r="Q570" s="19">
        <f t="shared" ca="1" si="100"/>
        <v>-9.81</v>
      </c>
      <c r="R570" s="19">
        <f t="shared" ca="1" si="98"/>
        <v>0.18291243760322726</v>
      </c>
      <c r="S570" s="19">
        <f t="shared" ca="1" si="99"/>
        <v>132.45032282416705</v>
      </c>
      <c r="U570" s="10">
        <f t="shared" si="91"/>
        <v>111.20000000000104</v>
      </c>
      <c r="V570" s="10">
        <f t="shared" si="92"/>
        <v>700</v>
      </c>
      <c r="W570" s="19">
        <f t="shared" si="101"/>
        <v>-9.81</v>
      </c>
      <c r="X570" s="19" t="e">
        <f>0.5*$B$25*$B$29^2*EXP(-#REF!*U570/$B$27)</f>
        <v>#REF!</v>
      </c>
      <c r="Y570" s="19">
        <f t="shared" si="93"/>
        <v>-1019.2851797701954</v>
      </c>
      <c r="Z570" s="19">
        <f t="shared" si="94"/>
        <v>-52833.432872559177</v>
      </c>
      <c r="AA570" s="2">
        <f t="shared" si="95"/>
        <v>0</v>
      </c>
    </row>
    <row r="571" spans="15:27">
      <c r="O571" s="10">
        <f t="shared" ca="1" si="96"/>
        <v>7.6742222222221415</v>
      </c>
      <c r="P571" s="10">
        <f t="shared" ca="1" si="97"/>
        <v>700</v>
      </c>
      <c r="Q571" s="19">
        <f t="shared" ca="1" si="100"/>
        <v>-9.81</v>
      </c>
      <c r="R571" s="19">
        <f t="shared" ca="1" si="98"/>
        <v>4.7752437603227393E-2</v>
      </c>
      <c r="S571" s="19">
        <f t="shared" ca="1" si="99"/>
        <v>132.45191184886292</v>
      </c>
      <c r="U571" s="10">
        <f t="shared" si="91"/>
        <v>111.40000000000104</v>
      </c>
      <c r="V571" s="10">
        <f t="shared" si="92"/>
        <v>700</v>
      </c>
      <c r="W571" s="19">
        <f t="shared" si="101"/>
        <v>-9.81</v>
      </c>
      <c r="X571" s="19" t="e">
        <f>0.5*$B$25*$B$29^2*EXP(-#REF!*U571/$B$27)</f>
        <v>#REF!</v>
      </c>
      <c r="Y571" s="19">
        <f t="shared" si="93"/>
        <v>-1021.2471797701954</v>
      </c>
      <c r="Z571" s="19">
        <f t="shared" si="94"/>
        <v>-53037.486108513214</v>
      </c>
      <c r="AA571" s="2">
        <f t="shared" si="95"/>
        <v>0</v>
      </c>
    </row>
    <row r="572" spans="15:27">
      <c r="O572" s="10">
        <f t="shared" ca="1" si="96"/>
        <v>7.6879999999999189</v>
      </c>
      <c r="P572" s="10">
        <f t="shared" ca="1" si="97"/>
        <v>700</v>
      </c>
      <c r="Q572" s="19">
        <f t="shared" ca="1" si="100"/>
        <v>-9.81</v>
      </c>
      <c r="R572" s="19">
        <f t="shared" ca="1" si="98"/>
        <v>-8.740756239677247E-2</v>
      </c>
      <c r="S572" s="19">
        <f t="shared" ca="1" si="99"/>
        <v>132.45163866911435</v>
      </c>
      <c r="U572" s="10">
        <f t="shared" si="91"/>
        <v>111.60000000000105</v>
      </c>
      <c r="V572" s="10">
        <f t="shared" si="92"/>
        <v>700</v>
      </c>
      <c r="W572" s="19">
        <f t="shared" si="101"/>
        <v>-9.81</v>
      </c>
      <c r="X572" s="19" t="e">
        <f>0.5*$B$25*$B$29^2*EXP(-#REF!*U572/$B$27)</f>
        <v>#REF!</v>
      </c>
      <c r="Y572" s="19">
        <f t="shared" si="93"/>
        <v>-1023.2091797701954</v>
      </c>
      <c r="Z572" s="19">
        <f t="shared" si="94"/>
        <v>-53241.931744467249</v>
      </c>
      <c r="AA572" s="2">
        <f t="shared" si="95"/>
        <v>0</v>
      </c>
    </row>
    <row r="573" spans="15:27">
      <c r="O573" s="10">
        <f t="shared" ca="1" si="96"/>
        <v>7.7017777777776963</v>
      </c>
      <c r="P573" s="10">
        <f t="shared" ca="1" si="97"/>
        <v>700</v>
      </c>
      <c r="Q573" s="19">
        <f t="shared" ca="1" si="100"/>
        <v>-9.81</v>
      </c>
      <c r="R573" s="19">
        <f t="shared" ca="1" si="98"/>
        <v>-0.22256756239677233</v>
      </c>
      <c r="S573" s="19">
        <f t="shared" ca="1" si="99"/>
        <v>132.44950328492135</v>
      </c>
      <c r="U573" s="10">
        <f t="shared" si="91"/>
        <v>111.80000000000105</v>
      </c>
      <c r="V573" s="10">
        <f t="shared" si="92"/>
        <v>700</v>
      </c>
      <c r="W573" s="19">
        <f t="shared" si="101"/>
        <v>-9.81</v>
      </c>
      <c r="X573" s="19" t="e">
        <f>0.5*$B$25*$B$29^2*EXP(-#REF!*U573/$B$27)</f>
        <v>#REF!</v>
      </c>
      <c r="Y573" s="19">
        <f t="shared" si="93"/>
        <v>-1025.1711797701955</v>
      </c>
      <c r="Z573" s="19">
        <f t="shared" si="94"/>
        <v>-53446.769780421288</v>
      </c>
      <c r="AA573" s="2">
        <f t="shared" si="95"/>
        <v>0</v>
      </c>
    </row>
    <row r="574" spans="15:27">
      <c r="O574" s="10">
        <f t="shared" ca="1" si="96"/>
        <v>7.7155555555554738</v>
      </c>
      <c r="P574" s="10">
        <f t="shared" ca="1" si="97"/>
        <v>700</v>
      </c>
      <c r="Q574" s="19">
        <f t="shared" ca="1" si="100"/>
        <v>-9.81</v>
      </c>
      <c r="R574" s="19">
        <f t="shared" ca="1" si="98"/>
        <v>-0.35772756239677217</v>
      </c>
      <c r="S574" s="19">
        <f t="shared" ca="1" si="99"/>
        <v>132.4455056962839</v>
      </c>
      <c r="U574" s="10">
        <f t="shared" si="91"/>
        <v>112.00000000000105</v>
      </c>
      <c r="V574" s="10">
        <f t="shared" si="92"/>
        <v>700</v>
      </c>
      <c r="W574" s="19">
        <f t="shared" si="101"/>
        <v>-9.81</v>
      </c>
      <c r="X574" s="19" t="e">
        <f>0.5*$B$25*$B$29^2*EXP(-#REF!*U574/$B$27)</f>
        <v>#REF!</v>
      </c>
      <c r="Y574" s="19">
        <f t="shared" si="93"/>
        <v>-1027.1331797701955</v>
      </c>
      <c r="Z574" s="19">
        <f t="shared" si="94"/>
        <v>-53652.000216375323</v>
      </c>
      <c r="AA574" s="2">
        <f t="shared" si="95"/>
        <v>0</v>
      </c>
    </row>
    <row r="575" spans="15:27">
      <c r="O575" s="10">
        <f t="shared" ca="1" si="96"/>
        <v>7.7293333333332512</v>
      </c>
      <c r="P575" s="10">
        <f t="shared" ca="1" si="97"/>
        <v>700</v>
      </c>
      <c r="Q575" s="19">
        <f t="shared" ca="1" si="100"/>
        <v>-9.81</v>
      </c>
      <c r="R575" s="19">
        <f t="shared" ca="1" si="98"/>
        <v>-0.49288756239677201</v>
      </c>
      <c r="S575" s="19">
        <f t="shared" ca="1" si="99"/>
        <v>132.43964590320201</v>
      </c>
      <c r="U575" s="10">
        <f t="shared" si="91"/>
        <v>112.20000000000105</v>
      </c>
      <c r="V575" s="10">
        <f t="shared" si="92"/>
        <v>700</v>
      </c>
      <c r="W575" s="19">
        <f t="shared" si="101"/>
        <v>-9.81</v>
      </c>
      <c r="X575" s="19" t="e">
        <f>0.5*$B$25*$B$29^2*EXP(-#REF!*U575/$B$27)</f>
        <v>#REF!</v>
      </c>
      <c r="Y575" s="19">
        <f t="shared" si="93"/>
        <v>-1029.0951797701955</v>
      </c>
      <c r="Z575" s="19">
        <f t="shared" si="94"/>
        <v>-53857.623052329363</v>
      </c>
      <c r="AA575" s="2">
        <f t="shared" si="95"/>
        <v>0</v>
      </c>
    </row>
    <row r="576" spans="15:27">
      <c r="O576" s="10">
        <f t="shared" ca="1" si="96"/>
        <v>7.7431111111110287</v>
      </c>
      <c r="P576" s="10">
        <f t="shared" ca="1" si="97"/>
        <v>700</v>
      </c>
      <c r="Q576" s="19">
        <f t="shared" ca="1" si="100"/>
        <v>-9.81</v>
      </c>
      <c r="R576" s="19">
        <f t="shared" ca="1" si="98"/>
        <v>-0.62804756239677184</v>
      </c>
      <c r="S576" s="19">
        <f t="shared" ca="1" si="99"/>
        <v>132.43192390567566</v>
      </c>
      <c r="U576" s="10">
        <f t="shared" si="91"/>
        <v>112.40000000000106</v>
      </c>
      <c r="V576" s="10">
        <f t="shared" si="92"/>
        <v>700</v>
      </c>
      <c r="W576" s="19">
        <f t="shared" si="101"/>
        <v>-9.81</v>
      </c>
      <c r="X576" s="19" t="e">
        <f>0.5*$B$25*$B$29^2*EXP(-#REF!*U576/$B$27)</f>
        <v>#REF!</v>
      </c>
      <c r="Y576" s="19">
        <f t="shared" si="93"/>
        <v>-1031.0571797701955</v>
      </c>
      <c r="Z576" s="19">
        <f t="shared" si="94"/>
        <v>-54063.6382882834</v>
      </c>
      <c r="AA576" s="2">
        <f t="shared" si="95"/>
        <v>0</v>
      </c>
    </row>
    <row r="577" spans="15:27">
      <c r="O577" s="10">
        <f t="shared" ca="1" si="96"/>
        <v>7.7568888888888061</v>
      </c>
      <c r="P577" s="10">
        <f t="shared" ca="1" si="97"/>
        <v>700</v>
      </c>
      <c r="Q577" s="19">
        <f t="shared" ca="1" si="100"/>
        <v>-9.81</v>
      </c>
      <c r="R577" s="19">
        <f t="shared" ca="1" si="98"/>
        <v>-0.76320756239677168</v>
      </c>
      <c r="S577" s="19">
        <f t="shared" ca="1" si="99"/>
        <v>132.42233970370486</v>
      </c>
      <c r="U577" s="10">
        <f t="shared" si="91"/>
        <v>112.60000000000106</v>
      </c>
      <c r="V577" s="10">
        <f t="shared" si="92"/>
        <v>700</v>
      </c>
      <c r="W577" s="19">
        <f t="shared" si="101"/>
        <v>-9.81</v>
      </c>
      <c r="X577" s="19" t="e">
        <f>0.5*$B$25*$B$29^2*EXP(-#REF!*U577/$B$27)</f>
        <v>#REF!</v>
      </c>
      <c r="Y577" s="19">
        <f t="shared" si="93"/>
        <v>-1033.0191797701955</v>
      </c>
      <c r="Z577" s="19">
        <f t="shared" si="94"/>
        <v>-54270.045924237435</v>
      </c>
      <c r="AA577" s="2">
        <f t="shared" si="95"/>
        <v>0</v>
      </c>
    </row>
    <row r="578" spans="15:27">
      <c r="O578" s="10">
        <f t="shared" ca="1" si="96"/>
        <v>7.7706666666665836</v>
      </c>
      <c r="P578" s="10">
        <f t="shared" ca="1" si="97"/>
        <v>700</v>
      </c>
      <c r="Q578" s="19">
        <f t="shared" ca="1" si="100"/>
        <v>-9.81</v>
      </c>
      <c r="R578" s="19">
        <f t="shared" ca="1" si="98"/>
        <v>-0.89836756239677151</v>
      </c>
      <c r="S578" s="19">
        <f t="shared" ca="1" si="99"/>
        <v>132.41089329728962</v>
      </c>
      <c r="U578" s="10">
        <f t="shared" si="91"/>
        <v>112.80000000000106</v>
      </c>
      <c r="V578" s="10">
        <f t="shared" si="92"/>
        <v>700</v>
      </c>
      <c r="W578" s="19">
        <f t="shared" si="101"/>
        <v>-9.81</v>
      </c>
      <c r="X578" s="19" t="e">
        <f>0.5*$B$25*$B$29^2*EXP(-#REF!*U578/$B$27)</f>
        <v>#REF!</v>
      </c>
      <c r="Y578" s="19">
        <f t="shared" si="93"/>
        <v>-1034.9811797701955</v>
      </c>
      <c r="Z578" s="19">
        <f t="shared" si="94"/>
        <v>-54476.845960191473</v>
      </c>
      <c r="AA578" s="2">
        <f t="shared" si="95"/>
        <v>0</v>
      </c>
    </row>
    <row r="579" spans="15:27">
      <c r="O579" s="10">
        <f t="shared" ca="1" si="96"/>
        <v>7.784444444444361</v>
      </c>
      <c r="P579" s="10">
        <f t="shared" ca="1" si="97"/>
        <v>700</v>
      </c>
      <c r="Q579" s="19">
        <f t="shared" ca="1" si="100"/>
        <v>-9.81</v>
      </c>
      <c r="R579" s="19">
        <f t="shared" ca="1" si="98"/>
        <v>-1.0335275623967715</v>
      </c>
      <c r="S579" s="19">
        <f t="shared" ca="1" si="99"/>
        <v>132.39758468642995</v>
      </c>
      <c r="U579" s="10">
        <f t="shared" si="91"/>
        <v>113.00000000000107</v>
      </c>
      <c r="V579" s="10">
        <f t="shared" si="92"/>
        <v>700</v>
      </c>
      <c r="W579" s="19">
        <f t="shared" si="101"/>
        <v>-9.81</v>
      </c>
      <c r="X579" s="19" t="e">
        <f>0.5*$B$25*$B$29^2*EXP(-#REF!*U579/$B$27)</f>
        <v>#REF!</v>
      </c>
      <c r="Y579" s="19">
        <f t="shared" si="93"/>
        <v>-1036.9431797701955</v>
      </c>
      <c r="Z579" s="19">
        <f t="shared" si="94"/>
        <v>-54684.038396145508</v>
      </c>
      <c r="AA579" s="2">
        <f t="shared" si="95"/>
        <v>0</v>
      </c>
    </row>
    <row r="580" spans="15:27">
      <c r="O580" s="10">
        <f t="shared" ca="1" si="96"/>
        <v>7.7982222222221385</v>
      </c>
      <c r="P580" s="10">
        <f t="shared" ca="1" si="97"/>
        <v>700</v>
      </c>
      <c r="Q580" s="19">
        <f t="shared" ca="1" si="100"/>
        <v>-9.81</v>
      </c>
      <c r="R580" s="19">
        <f t="shared" ca="1" si="98"/>
        <v>-1.1686875623967714</v>
      </c>
      <c r="S580" s="19">
        <f t="shared" ca="1" si="99"/>
        <v>132.38241387112583</v>
      </c>
      <c r="U580" s="10">
        <f t="shared" si="91"/>
        <v>113.20000000000107</v>
      </c>
      <c r="V580" s="10">
        <f t="shared" si="92"/>
        <v>700</v>
      </c>
      <c r="W580" s="19">
        <f t="shared" si="101"/>
        <v>-9.81</v>
      </c>
      <c r="X580" s="19" t="e">
        <f>0.5*$B$25*$B$29^2*EXP(-#REF!*U580/$B$27)</f>
        <v>#REF!</v>
      </c>
      <c r="Y580" s="19">
        <f t="shared" si="93"/>
        <v>-1038.9051797701954</v>
      </c>
      <c r="Z580" s="19">
        <f t="shared" si="94"/>
        <v>-54891.623232099548</v>
      </c>
      <c r="AA580" s="2">
        <f t="shared" si="95"/>
        <v>0</v>
      </c>
    </row>
    <row r="581" spans="15:27">
      <c r="O581" s="10">
        <f t="shared" ca="1" si="96"/>
        <v>7.8119999999999159</v>
      </c>
      <c r="P581" s="10">
        <f t="shared" ca="1" si="97"/>
        <v>700</v>
      </c>
      <c r="Q581" s="19">
        <f t="shared" ca="1" si="100"/>
        <v>-9.81</v>
      </c>
      <c r="R581" s="19">
        <f t="shared" ca="1" si="98"/>
        <v>-1.3038475623967714</v>
      </c>
      <c r="S581" s="19">
        <f t="shared" ca="1" si="99"/>
        <v>132.36538085137727</v>
      </c>
      <c r="U581" s="10">
        <f t="shared" si="91"/>
        <v>113.40000000000107</v>
      </c>
      <c r="V581" s="10">
        <f t="shared" si="92"/>
        <v>700</v>
      </c>
      <c r="W581" s="19">
        <f t="shared" si="101"/>
        <v>-9.81</v>
      </c>
      <c r="X581" s="19" t="e">
        <f>0.5*$B$25*$B$29^2*EXP(-#REF!*U581/$B$27)</f>
        <v>#REF!</v>
      </c>
      <c r="Y581" s="19">
        <f t="shared" si="93"/>
        <v>-1040.8671797701954</v>
      </c>
      <c r="Z581" s="19">
        <f t="shared" si="94"/>
        <v>-55099.600468053584</v>
      </c>
      <c r="AA581" s="2">
        <f t="shared" si="95"/>
        <v>0</v>
      </c>
    </row>
    <row r="582" spans="15:27">
      <c r="O582" s="10">
        <f t="shared" ca="1" si="96"/>
        <v>7.8257777777776933</v>
      </c>
      <c r="P582" s="10">
        <f t="shared" ca="1" si="97"/>
        <v>700</v>
      </c>
      <c r="Q582" s="19">
        <f t="shared" ca="1" si="100"/>
        <v>-9.81</v>
      </c>
      <c r="R582" s="19">
        <f t="shared" ca="1" si="98"/>
        <v>-1.4390075623967713</v>
      </c>
      <c r="S582" s="19">
        <f t="shared" ca="1" si="99"/>
        <v>132.34648562718425</v>
      </c>
      <c r="U582" s="10">
        <f t="shared" si="91"/>
        <v>113.60000000000107</v>
      </c>
      <c r="V582" s="10">
        <f t="shared" si="92"/>
        <v>700</v>
      </c>
      <c r="W582" s="19">
        <f t="shared" si="101"/>
        <v>-9.81</v>
      </c>
      <c r="X582" s="19" t="e">
        <f>0.5*$B$25*$B$29^2*EXP(-#REF!*U582/$B$27)</f>
        <v>#REF!</v>
      </c>
      <c r="Y582" s="19">
        <f t="shared" si="93"/>
        <v>-1042.8291797701954</v>
      </c>
      <c r="Z582" s="19">
        <f t="shared" si="94"/>
        <v>-55307.970104007625</v>
      </c>
      <c r="AA582" s="2">
        <f t="shared" si="95"/>
        <v>0</v>
      </c>
    </row>
    <row r="583" spans="15:27">
      <c r="O583" s="10">
        <f t="shared" ca="1" si="96"/>
        <v>7.8395555555554708</v>
      </c>
      <c r="P583" s="10">
        <f t="shared" ca="1" si="97"/>
        <v>700</v>
      </c>
      <c r="Q583" s="19">
        <f t="shared" ca="1" si="100"/>
        <v>-9.81</v>
      </c>
      <c r="R583" s="19">
        <f t="shared" ca="1" si="98"/>
        <v>-1.5741675623967712</v>
      </c>
      <c r="S583" s="19">
        <f t="shared" ca="1" si="99"/>
        <v>132.32572819854678</v>
      </c>
      <c r="U583" s="10">
        <f t="shared" si="91"/>
        <v>113.80000000000108</v>
      </c>
      <c r="V583" s="10">
        <f t="shared" si="92"/>
        <v>700</v>
      </c>
      <c r="W583" s="19">
        <f t="shared" si="101"/>
        <v>-9.81</v>
      </c>
      <c r="X583" s="19" t="e">
        <f>0.5*$B$25*$B$29^2*EXP(-#REF!*U583/$B$27)</f>
        <v>#REF!</v>
      </c>
      <c r="Y583" s="19">
        <f t="shared" si="93"/>
        <v>-1044.7911797701954</v>
      </c>
      <c r="Z583" s="19">
        <f t="shared" si="94"/>
        <v>-55516.732139961663</v>
      </c>
      <c r="AA583" s="2">
        <f t="shared" si="95"/>
        <v>0</v>
      </c>
    </row>
    <row r="584" spans="15:27">
      <c r="O584" s="10">
        <f t="shared" ca="1" si="96"/>
        <v>7.8533333333332482</v>
      </c>
      <c r="P584" s="10">
        <f t="shared" ca="1" si="97"/>
        <v>700</v>
      </c>
      <c r="Q584" s="19">
        <f t="shared" ca="1" si="100"/>
        <v>-9.81</v>
      </c>
      <c r="R584" s="19">
        <f t="shared" ca="1" si="98"/>
        <v>-1.7093275623967712</v>
      </c>
      <c r="S584" s="19">
        <f t="shared" ca="1" si="99"/>
        <v>132.3031085654649</v>
      </c>
      <c r="U584" s="10">
        <f t="shared" si="91"/>
        <v>114.00000000000108</v>
      </c>
      <c r="V584" s="10">
        <f t="shared" si="92"/>
        <v>700</v>
      </c>
      <c r="W584" s="19">
        <f t="shared" si="101"/>
        <v>-9.81</v>
      </c>
      <c r="X584" s="19" t="e">
        <f>0.5*$B$25*$B$29^2*EXP(-#REF!*U584/$B$27)</f>
        <v>#REF!</v>
      </c>
      <c r="Y584" s="19">
        <f t="shared" si="93"/>
        <v>-1046.7531797701954</v>
      </c>
      <c r="Z584" s="19">
        <f t="shared" si="94"/>
        <v>-55725.886575915698</v>
      </c>
      <c r="AA584" s="2">
        <f t="shared" si="95"/>
        <v>0</v>
      </c>
    </row>
    <row r="585" spans="15:27">
      <c r="O585" s="10">
        <f t="shared" ca="1" si="96"/>
        <v>7.8671111111110257</v>
      </c>
      <c r="P585" s="10">
        <f t="shared" ca="1" si="97"/>
        <v>700</v>
      </c>
      <c r="Q585" s="19">
        <f t="shared" ca="1" si="100"/>
        <v>-9.81</v>
      </c>
      <c r="R585" s="19">
        <f t="shared" ca="1" si="98"/>
        <v>-1.8444875623967711</v>
      </c>
      <c r="S585" s="19">
        <f t="shared" ca="1" si="99"/>
        <v>132.27862672793856</v>
      </c>
      <c r="U585" s="10">
        <f t="shared" si="91"/>
        <v>114.20000000000108</v>
      </c>
      <c r="V585" s="10">
        <f t="shared" si="92"/>
        <v>700</v>
      </c>
      <c r="W585" s="19">
        <f t="shared" si="101"/>
        <v>-9.81</v>
      </c>
      <c r="X585" s="19" t="e">
        <f>0.5*$B$25*$B$29^2*EXP(-#REF!*U585/$B$27)</f>
        <v>#REF!</v>
      </c>
      <c r="Y585" s="19">
        <f t="shared" si="93"/>
        <v>-1048.7151797701954</v>
      </c>
      <c r="Z585" s="19">
        <f t="shared" si="94"/>
        <v>-55935.433411869737</v>
      </c>
      <c r="AA585" s="2">
        <f t="shared" si="95"/>
        <v>0</v>
      </c>
    </row>
    <row r="586" spans="15:27">
      <c r="O586" s="10">
        <f t="shared" ca="1" si="96"/>
        <v>7.8808888888888031</v>
      </c>
      <c r="P586" s="10">
        <f t="shared" ca="1" si="97"/>
        <v>700</v>
      </c>
      <c r="Q586" s="19">
        <f t="shared" ca="1" si="100"/>
        <v>-9.81</v>
      </c>
      <c r="R586" s="19">
        <f t="shared" ca="1" si="98"/>
        <v>-1.9796475623967711</v>
      </c>
      <c r="S586" s="19">
        <f t="shared" ca="1" si="99"/>
        <v>132.25228268596777</v>
      </c>
      <c r="U586" s="10">
        <f t="shared" si="91"/>
        <v>114.40000000000109</v>
      </c>
      <c r="V586" s="10">
        <f t="shared" si="92"/>
        <v>700</v>
      </c>
      <c r="W586" s="19">
        <f t="shared" si="101"/>
        <v>-9.81</v>
      </c>
      <c r="X586" s="19" t="e">
        <f>0.5*$B$25*$B$29^2*EXP(-#REF!*U586/$B$27)</f>
        <v>#REF!</v>
      </c>
      <c r="Y586" s="19">
        <f t="shared" si="93"/>
        <v>-1050.6771797701954</v>
      </c>
      <c r="Z586" s="19">
        <f t="shared" si="94"/>
        <v>-56145.372647823773</v>
      </c>
      <c r="AA586" s="2">
        <f t="shared" si="95"/>
        <v>0</v>
      </c>
    </row>
    <row r="587" spans="15:27">
      <c r="O587" s="10">
        <f t="shared" ca="1" si="96"/>
        <v>7.8946666666665806</v>
      </c>
      <c r="P587" s="10">
        <f t="shared" ca="1" si="97"/>
        <v>700</v>
      </c>
      <c r="Q587" s="19">
        <f t="shared" ca="1" si="100"/>
        <v>-9.81</v>
      </c>
      <c r="R587" s="19">
        <f t="shared" ca="1" si="98"/>
        <v>-2.1148075623967708</v>
      </c>
      <c r="S587" s="19">
        <f t="shared" ca="1" si="99"/>
        <v>132.22407643955253</v>
      </c>
      <c r="U587" s="10">
        <f t="shared" si="91"/>
        <v>114.60000000000109</v>
      </c>
      <c r="V587" s="10">
        <f t="shared" si="92"/>
        <v>700</v>
      </c>
      <c r="W587" s="19">
        <f t="shared" si="101"/>
        <v>-9.81</v>
      </c>
      <c r="X587" s="19" t="e">
        <f>0.5*$B$25*$B$29^2*EXP(-#REF!*U587/$B$27)</f>
        <v>#REF!</v>
      </c>
      <c r="Y587" s="19">
        <f t="shared" si="93"/>
        <v>-1052.6391797701954</v>
      </c>
      <c r="Z587" s="19">
        <f t="shared" si="94"/>
        <v>-56355.704283777814</v>
      </c>
      <c r="AA587" s="2">
        <f t="shared" si="95"/>
        <v>0</v>
      </c>
    </row>
    <row r="588" spans="15:27">
      <c r="O588" s="10">
        <f t="shared" ca="1" si="96"/>
        <v>7.908444444444358</v>
      </c>
      <c r="P588" s="10">
        <f t="shared" ca="1" si="97"/>
        <v>700</v>
      </c>
      <c r="Q588" s="19">
        <f t="shared" ca="1" si="100"/>
        <v>-9.81</v>
      </c>
      <c r="R588" s="19">
        <f t="shared" ca="1" si="98"/>
        <v>-2.2499675623967708</v>
      </c>
      <c r="S588" s="19">
        <f t="shared" ca="1" si="99"/>
        <v>132.19400798869285</v>
      </c>
      <c r="U588" s="10">
        <f t="shared" si="91"/>
        <v>114.80000000000109</v>
      </c>
      <c r="V588" s="10">
        <f t="shared" si="92"/>
        <v>700</v>
      </c>
      <c r="W588" s="19">
        <f t="shared" si="101"/>
        <v>-9.81</v>
      </c>
      <c r="X588" s="19" t="e">
        <f>0.5*$B$25*$B$29^2*EXP(-#REF!*U588/$B$27)</f>
        <v>#REF!</v>
      </c>
      <c r="Y588" s="19">
        <f t="shared" si="93"/>
        <v>-1054.6011797701954</v>
      </c>
      <c r="Z588" s="19">
        <f t="shared" si="94"/>
        <v>-56566.428319731851</v>
      </c>
      <c r="AA588" s="2">
        <f t="shared" si="95"/>
        <v>0</v>
      </c>
    </row>
    <row r="589" spans="15:27">
      <c r="O589" s="10">
        <f t="shared" ca="1" si="96"/>
        <v>7.9222222222221355</v>
      </c>
      <c r="P589" s="10">
        <f t="shared" ca="1" si="97"/>
        <v>700</v>
      </c>
      <c r="Q589" s="19">
        <f t="shared" ca="1" si="100"/>
        <v>-9.81</v>
      </c>
      <c r="R589" s="19">
        <f t="shared" ca="1" si="98"/>
        <v>-2.3851275623967707</v>
      </c>
      <c r="S589" s="19">
        <f t="shared" ca="1" si="99"/>
        <v>132.16207733338874</v>
      </c>
      <c r="U589" s="10">
        <f t="shared" si="91"/>
        <v>115.00000000000109</v>
      </c>
      <c r="V589" s="10">
        <f t="shared" si="92"/>
        <v>700</v>
      </c>
      <c r="W589" s="19">
        <f t="shared" si="101"/>
        <v>-9.81</v>
      </c>
      <c r="X589" s="19" t="e">
        <f>0.5*$B$25*$B$29^2*EXP(-#REF!*U589/$B$27)</f>
        <v>#REF!</v>
      </c>
      <c r="Y589" s="19">
        <f t="shared" si="93"/>
        <v>-1056.5631797701953</v>
      </c>
      <c r="Z589" s="19">
        <f t="shared" si="94"/>
        <v>-56777.544755685885</v>
      </c>
      <c r="AA589" s="2">
        <f t="shared" si="95"/>
        <v>0</v>
      </c>
    </row>
    <row r="590" spans="15:27">
      <c r="O590" s="10">
        <f t="shared" ca="1" si="96"/>
        <v>7.9359999999999129</v>
      </c>
      <c r="P590" s="10">
        <f t="shared" ca="1" si="97"/>
        <v>700</v>
      </c>
      <c r="Q590" s="19">
        <f t="shared" ca="1" si="100"/>
        <v>-9.81</v>
      </c>
      <c r="R590" s="19">
        <f t="shared" ca="1" si="98"/>
        <v>-2.5202875623967707</v>
      </c>
      <c r="S590" s="19">
        <f t="shared" ca="1" si="99"/>
        <v>132.12828447364018</v>
      </c>
      <c r="U590" s="10">
        <f t="shared" si="91"/>
        <v>115.2000000000011</v>
      </c>
      <c r="V590" s="10">
        <f t="shared" si="92"/>
        <v>700</v>
      </c>
      <c r="W590" s="19">
        <f t="shared" si="101"/>
        <v>-9.81</v>
      </c>
      <c r="X590" s="19" t="e">
        <f>0.5*$B$25*$B$29^2*EXP(-#REF!*U590/$B$27)</f>
        <v>#REF!</v>
      </c>
      <c r="Y590" s="19">
        <f t="shared" si="93"/>
        <v>-1058.5251797701953</v>
      </c>
      <c r="Z590" s="19">
        <f t="shared" si="94"/>
        <v>-56989.053591639924</v>
      </c>
      <c r="AA590" s="2">
        <f t="shared" si="95"/>
        <v>0</v>
      </c>
    </row>
    <row r="591" spans="15:27">
      <c r="O591" s="10">
        <f t="shared" ca="1" si="96"/>
        <v>7.9497777777776903</v>
      </c>
      <c r="P591" s="10">
        <f t="shared" ca="1" si="97"/>
        <v>700</v>
      </c>
      <c r="Q591" s="19">
        <f t="shared" ca="1" si="100"/>
        <v>-9.81</v>
      </c>
      <c r="R591" s="19">
        <f t="shared" ca="1" si="98"/>
        <v>-2.6554475623967706</v>
      </c>
      <c r="S591" s="19">
        <f t="shared" ca="1" si="99"/>
        <v>132.09262940944717</v>
      </c>
      <c r="U591" s="10">
        <f t="shared" ref="U591:U654" si="102">U590+$V$10</f>
        <v>115.4000000000011</v>
      </c>
      <c r="V591" s="10">
        <f t="shared" ref="V591:V654" si="103">IF(V590&lt;=$B$35+$B$23*$V$10,$B$35,V590-$B$23*$V$10)</f>
        <v>700</v>
      </c>
      <c r="W591" s="19">
        <f t="shared" si="101"/>
        <v>-9.81</v>
      </c>
      <c r="X591" s="19" t="e">
        <f>0.5*$B$25*$B$29^2*EXP(-#REF!*U591/$B$27)</f>
        <v>#REF!</v>
      </c>
      <c r="Y591" s="19">
        <f t="shared" ref="Y591:Y654" si="104">Y590+W591*$V$10</f>
        <v>-1060.4871797701953</v>
      </c>
      <c r="Z591" s="19">
        <f t="shared" ref="Z591:Z654" si="105">Z590+Y590*$V$10+W591*$V$10^2/2</f>
        <v>-57200.95482759396</v>
      </c>
      <c r="AA591" s="2">
        <f t="shared" ref="AA591:AA654" si="106">IF(Z591&lt;0,IF(Z590&gt;=0,1,0),0)</f>
        <v>0</v>
      </c>
    </row>
    <row r="592" spans="15:27">
      <c r="O592" s="10">
        <f t="shared" ref="O592:O655" ca="1" si="107">O591+$P$10</f>
        <v>7.9635555555554678</v>
      </c>
      <c r="P592" s="10">
        <f t="shared" ref="P592:P655" ca="1" si="108">IF(P591&lt;=$B$35+$B$23*$P$10,$B$35,P591-$B$23*$P$10)</f>
        <v>700</v>
      </c>
      <c r="Q592" s="19">
        <f t="shared" ca="1" si="100"/>
        <v>-9.81</v>
      </c>
      <c r="R592" s="19">
        <f t="shared" ref="R592:R655" ca="1" si="109">R591+Q592*$P$10</f>
        <v>-2.7906075623967705</v>
      </c>
      <c r="S592" s="19">
        <f t="shared" ref="S592:S655" ca="1" si="110">S591+R591*$P$10+Q592*$P$10^2/2</f>
        <v>132.05511214080971</v>
      </c>
      <c r="U592" s="10">
        <f t="shared" si="102"/>
        <v>115.6000000000011</v>
      </c>
      <c r="V592" s="10">
        <f t="shared" si="103"/>
        <v>700</v>
      </c>
      <c r="W592" s="19">
        <f t="shared" si="101"/>
        <v>-9.81</v>
      </c>
      <c r="X592" s="19" t="e">
        <f>0.5*$B$25*$B$29^2*EXP(-#REF!*U592/$B$27)</f>
        <v>#REF!</v>
      </c>
      <c r="Y592" s="19">
        <f t="shared" si="104"/>
        <v>-1062.4491797701953</v>
      </c>
      <c r="Z592" s="19">
        <f t="shared" si="105"/>
        <v>-57413.248463548</v>
      </c>
      <c r="AA592" s="2">
        <f t="shared" si="106"/>
        <v>0</v>
      </c>
    </row>
    <row r="593" spans="15:27">
      <c r="O593" s="10">
        <f t="shared" ca="1" si="107"/>
        <v>7.9773333333332452</v>
      </c>
      <c r="P593" s="10">
        <f t="shared" ca="1" si="108"/>
        <v>700</v>
      </c>
      <c r="Q593" s="19">
        <f t="shared" ca="1" si="100"/>
        <v>-9.81</v>
      </c>
      <c r="R593" s="19">
        <f t="shared" ca="1" si="109"/>
        <v>-2.9257675623967705</v>
      </c>
      <c r="S593" s="19">
        <f t="shared" ca="1" si="110"/>
        <v>132.0157326677278</v>
      </c>
      <c r="U593" s="10">
        <f t="shared" si="102"/>
        <v>115.80000000000111</v>
      </c>
      <c r="V593" s="10">
        <f t="shared" si="103"/>
        <v>700</v>
      </c>
      <c r="W593" s="19">
        <f t="shared" si="101"/>
        <v>-9.81</v>
      </c>
      <c r="X593" s="19" t="e">
        <f>0.5*$B$25*$B$29^2*EXP(-#REF!*U593/$B$27)</f>
        <v>#REF!</v>
      </c>
      <c r="Y593" s="19">
        <f t="shared" si="104"/>
        <v>-1064.4111797701953</v>
      </c>
      <c r="Z593" s="19">
        <f t="shared" si="105"/>
        <v>-57625.934499502036</v>
      </c>
      <c r="AA593" s="2">
        <f t="shared" si="106"/>
        <v>0</v>
      </c>
    </row>
    <row r="594" spans="15:27">
      <c r="O594" s="10">
        <f t="shared" ca="1" si="107"/>
        <v>7.9911111111110227</v>
      </c>
      <c r="P594" s="10">
        <f t="shared" ca="1" si="108"/>
        <v>700</v>
      </c>
      <c r="Q594" s="19">
        <f t="shared" ca="1" si="100"/>
        <v>-9.81</v>
      </c>
      <c r="R594" s="19">
        <f t="shared" ca="1" si="109"/>
        <v>-3.0609275623967704</v>
      </c>
      <c r="S594" s="19">
        <f t="shared" ca="1" si="110"/>
        <v>131.97449099020145</v>
      </c>
      <c r="U594" s="10">
        <f t="shared" si="102"/>
        <v>116.00000000000111</v>
      </c>
      <c r="V594" s="10">
        <f t="shared" si="103"/>
        <v>700</v>
      </c>
      <c r="W594" s="19">
        <f t="shared" si="101"/>
        <v>-9.81</v>
      </c>
      <c r="X594" s="19" t="e">
        <f>0.5*$B$25*$B$29^2*EXP(-#REF!*U594/$B$27)</f>
        <v>#REF!</v>
      </c>
      <c r="Y594" s="19">
        <f t="shared" si="104"/>
        <v>-1066.3731797701953</v>
      </c>
      <c r="Z594" s="19">
        <f t="shared" si="105"/>
        <v>-57839.01293545607</v>
      </c>
      <c r="AA594" s="2">
        <f t="shared" si="106"/>
        <v>0</v>
      </c>
    </row>
    <row r="595" spans="15:27">
      <c r="O595" s="10">
        <f t="shared" ca="1" si="107"/>
        <v>8.0048888888888001</v>
      </c>
      <c r="P595" s="10">
        <f t="shared" ca="1" si="108"/>
        <v>700</v>
      </c>
      <c r="Q595" s="19">
        <f t="shared" ca="1" si="100"/>
        <v>-9.81</v>
      </c>
      <c r="R595" s="19">
        <f t="shared" ca="1" si="109"/>
        <v>-3.1960875623967704</v>
      </c>
      <c r="S595" s="19">
        <f t="shared" ca="1" si="110"/>
        <v>131.93138710823067</v>
      </c>
      <c r="U595" s="10">
        <f t="shared" si="102"/>
        <v>116.20000000000111</v>
      </c>
      <c r="V595" s="10">
        <f t="shared" si="103"/>
        <v>700</v>
      </c>
      <c r="W595" s="19">
        <f t="shared" si="101"/>
        <v>-9.81</v>
      </c>
      <c r="X595" s="19" t="e">
        <f>0.5*$B$25*$B$29^2*EXP(-#REF!*U595/$B$27)</f>
        <v>#REF!</v>
      </c>
      <c r="Y595" s="19">
        <f t="shared" si="104"/>
        <v>-1068.3351797701953</v>
      </c>
      <c r="Z595" s="19">
        <f t="shared" si="105"/>
        <v>-58052.483771410109</v>
      </c>
      <c r="AA595" s="2">
        <f t="shared" si="106"/>
        <v>0</v>
      </c>
    </row>
    <row r="596" spans="15:27">
      <c r="O596" s="10">
        <f t="shared" ca="1" si="107"/>
        <v>8.0186666666665776</v>
      </c>
      <c r="P596" s="10">
        <f t="shared" ca="1" si="108"/>
        <v>700</v>
      </c>
      <c r="Q596" s="19">
        <f t="shared" ca="1" si="100"/>
        <v>-9.81</v>
      </c>
      <c r="R596" s="19">
        <f t="shared" ca="1" si="109"/>
        <v>-3.3312475623967703</v>
      </c>
      <c r="S596" s="19">
        <f t="shared" ca="1" si="110"/>
        <v>131.88642102181544</v>
      </c>
      <c r="U596" s="10">
        <f t="shared" si="102"/>
        <v>116.40000000000111</v>
      </c>
      <c r="V596" s="10">
        <f t="shared" si="103"/>
        <v>700</v>
      </c>
      <c r="W596" s="19">
        <f t="shared" si="101"/>
        <v>-9.81</v>
      </c>
      <c r="X596" s="19" t="e">
        <f>0.5*$B$25*$B$29^2*EXP(-#REF!*U596/$B$27)</f>
        <v>#REF!</v>
      </c>
      <c r="Y596" s="19">
        <f t="shared" si="104"/>
        <v>-1070.2971797701953</v>
      </c>
      <c r="Z596" s="19">
        <f t="shared" si="105"/>
        <v>-58266.347007364144</v>
      </c>
      <c r="AA596" s="2">
        <f t="shared" si="106"/>
        <v>0</v>
      </c>
    </row>
    <row r="597" spans="15:27">
      <c r="O597" s="10">
        <f t="shared" ca="1" si="107"/>
        <v>8.032444444444355</v>
      </c>
      <c r="P597" s="10">
        <f t="shared" ca="1" si="108"/>
        <v>700</v>
      </c>
      <c r="Q597" s="19">
        <f t="shared" ca="1" si="100"/>
        <v>-9.81</v>
      </c>
      <c r="R597" s="19">
        <f t="shared" ca="1" si="109"/>
        <v>-3.4664075623967703</v>
      </c>
      <c r="S597" s="19">
        <f t="shared" ca="1" si="110"/>
        <v>131.83959273095576</v>
      </c>
      <c r="U597" s="10">
        <f t="shared" si="102"/>
        <v>116.60000000000112</v>
      </c>
      <c r="V597" s="10">
        <f t="shared" si="103"/>
        <v>700</v>
      </c>
      <c r="W597" s="19">
        <f t="shared" si="101"/>
        <v>-9.81</v>
      </c>
      <c r="X597" s="19" t="e">
        <f>0.5*$B$25*$B$29^2*EXP(-#REF!*U597/$B$27)</f>
        <v>#REF!</v>
      </c>
      <c r="Y597" s="19">
        <f t="shared" si="104"/>
        <v>-1072.2591797701953</v>
      </c>
      <c r="Z597" s="19">
        <f t="shared" si="105"/>
        <v>-58480.602643318183</v>
      </c>
      <c r="AA597" s="2">
        <f t="shared" si="106"/>
        <v>0</v>
      </c>
    </row>
    <row r="598" spans="15:27">
      <c r="O598" s="10">
        <f t="shared" ca="1" si="107"/>
        <v>8.0462222222221325</v>
      </c>
      <c r="P598" s="10">
        <f t="shared" ca="1" si="108"/>
        <v>700</v>
      </c>
      <c r="Q598" s="19">
        <f t="shared" ca="1" si="100"/>
        <v>-9.81</v>
      </c>
      <c r="R598" s="19">
        <f t="shared" ca="1" si="109"/>
        <v>-3.6015675623967702</v>
      </c>
      <c r="S598" s="19">
        <f t="shared" ca="1" si="110"/>
        <v>131.79090223565163</v>
      </c>
      <c r="U598" s="10">
        <f t="shared" si="102"/>
        <v>116.80000000000112</v>
      </c>
      <c r="V598" s="10">
        <f t="shared" si="103"/>
        <v>700</v>
      </c>
      <c r="W598" s="19">
        <f t="shared" si="101"/>
        <v>-9.81</v>
      </c>
      <c r="X598" s="19" t="e">
        <f>0.5*$B$25*$B$29^2*EXP(-#REF!*U598/$B$27)</f>
        <v>#REF!</v>
      </c>
      <c r="Y598" s="19">
        <f t="shared" si="104"/>
        <v>-1074.2211797701952</v>
      </c>
      <c r="Z598" s="19">
        <f t="shared" si="105"/>
        <v>-58695.25067927222</v>
      </c>
      <c r="AA598" s="2">
        <f t="shared" si="106"/>
        <v>0</v>
      </c>
    </row>
    <row r="599" spans="15:27">
      <c r="O599" s="10">
        <f t="shared" ca="1" si="107"/>
        <v>8.0599999999999099</v>
      </c>
      <c r="P599" s="10">
        <f t="shared" ca="1" si="108"/>
        <v>700</v>
      </c>
      <c r="Q599" s="19">
        <f t="shared" ca="1" si="100"/>
        <v>-9.81</v>
      </c>
      <c r="R599" s="19">
        <f t="shared" ca="1" si="109"/>
        <v>-3.7367275623967702</v>
      </c>
      <c r="S599" s="19">
        <f t="shared" ca="1" si="110"/>
        <v>131.74034953590305</v>
      </c>
      <c r="U599" s="10">
        <f t="shared" si="102"/>
        <v>117.00000000000112</v>
      </c>
      <c r="V599" s="10">
        <f t="shared" si="103"/>
        <v>700</v>
      </c>
      <c r="W599" s="19">
        <f t="shared" si="101"/>
        <v>-9.81</v>
      </c>
      <c r="X599" s="19" t="e">
        <f>0.5*$B$25*$B$29^2*EXP(-#REF!*U599/$B$27)</f>
        <v>#REF!</v>
      </c>
      <c r="Y599" s="19">
        <f t="shared" si="104"/>
        <v>-1076.1831797701952</v>
      </c>
      <c r="Z599" s="19">
        <f t="shared" si="105"/>
        <v>-58910.29111522626</v>
      </c>
      <c r="AA599" s="2">
        <f t="shared" si="106"/>
        <v>0</v>
      </c>
    </row>
    <row r="600" spans="15:27">
      <c r="O600" s="10">
        <f t="shared" ca="1" si="107"/>
        <v>8.0737777777776873</v>
      </c>
      <c r="P600" s="10">
        <f t="shared" ca="1" si="108"/>
        <v>700</v>
      </c>
      <c r="Q600" s="19">
        <f t="shared" ca="1" si="100"/>
        <v>-9.81</v>
      </c>
      <c r="R600" s="19">
        <f t="shared" ca="1" si="109"/>
        <v>-3.8718875623967701</v>
      </c>
      <c r="S600" s="19">
        <f t="shared" ca="1" si="110"/>
        <v>131.68793463171005</v>
      </c>
      <c r="U600" s="10">
        <f t="shared" si="102"/>
        <v>117.20000000000113</v>
      </c>
      <c r="V600" s="10">
        <f t="shared" si="103"/>
        <v>700</v>
      </c>
      <c r="W600" s="19">
        <f t="shared" si="101"/>
        <v>-9.81</v>
      </c>
      <c r="X600" s="19" t="e">
        <f>0.5*$B$25*$B$29^2*EXP(-#REF!*U600/$B$27)</f>
        <v>#REF!</v>
      </c>
      <c r="Y600" s="19">
        <f t="shared" si="104"/>
        <v>-1078.1451797701952</v>
      </c>
      <c r="Z600" s="19">
        <f t="shared" si="105"/>
        <v>-59125.723951180298</v>
      </c>
      <c r="AA600" s="2">
        <f t="shared" si="106"/>
        <v>0</v>
      </c>
    </row>
    <row r="601" spans="15:27">
      <c r="O601" s="10">
        <f t="shared" ca="1" si="107"/>
        <v>8.0875555555554648</v>
      </c>
      <c r="P601" s="10">
        <f t="shared" ca="1" si="108"/>
        <v>700</v>
      </c>
      <c r="Q601" s="19">
        <f t="shared" ca="1" si="100"/>
        <v>-9.81</v>
      </c>
      <c r="R601" s="19">
        <f t="shared" ca="1" si="109"/>
        <v>-4.0070475623967701</v>
      </c>
      <c r="S601" s="19">
        <f t="shared" ca="1" si="110"/>
        <v>131.6336575230726</v>
      </c>
      <c r="U601" s="10">
        <f t="shared" si="102"/>
        <v>117.40000000000113</v>
      </c>
      <c r="V601" s="10">
        <f t="shared" si="103"/>
        <v>700</v>
      </c>
      <c r="W601" s="19">
        <f t="shared" si="101"/>
        <v>-9.81</v>
      </c>
      <c r="X601" s="19" t="e">
        <f>0.5*$B$25*$B$29^2*EXP(-#REF!*U601/$B$27)</f>
        <v>#REF!</v>
      </c>
      <c r="Y601" s="19">
        <f t="shared" si="104"/>
        <v>-1080.1071797701952</v>
      </c>
      <c r="Z601" s="19">
        <f t="shared" si="105"/>
        <v>-59341.549187134333</v>
      </c>
      <c r="AA601" s="2">
        <f t="shared" si="106"/>
        <v>0</v>
      </c>
    </row>
    <row r="602" spans="15:27">
      <c r="O602" s="10">
        <f t="shared" ca="1" si="107"/>
        <v>8.1013333333332422</v>
      </c>
      <c r="P602" s="10">
        <f t="shared" ca="1" si="108"/>
        <v>700</v>
      </c>
      <c r="Q602" s="19">
        <f t="shared" ca="1" si="100"/>
        <v>-9.81</v>
      </c>
      <c r="R602" s="19">
        <f t="shared" ca="1" si="109"/>
        <v>-4.14220756239677</v>
      </c>
      <c r="S602" s="19">
        <f t="shared" ca="1" si="110"/>
        <v>131.5775182099907</v>
      </c>
      <c r="U602" s="10">
        <f t="shared" si="102"/>
        <v>117.60000000000113</v>
      </c>
      <c r="V602" s="10">
        <f t="shared" si="103"/>
        <v>700</v>
      </c>
      <c r="W602" s="19">
        <f t="shared" si="101"/>
        <v>-9.81</v>
      </c>
      <c r="X602" s="19" t="e">
        <f>0.5*$B$25*$B$29^2*EXP(-#REF!*U602/$B$27)</f>
        <v>#REF!</v>
      </c>
      <c r="Y602" s="19">
        <f t="shared" si="104"/>
        <v>-1082.0691797701952</v>
      </c>
      <c r="Z602" s="19">
        <f t="shared" si="105"/>
        <v>-59557.766823088372</v>
      </c>
      <c r="AA602" s="2">
        <f t="shared" si="106"/>
        <v>0</v>
      </c>
    </row>
    <row r="603" spans="15:27">
      <c r="O603" s="10">
        <f t="shared" ca="1" si="107"/>
        <v>8.1151111111110197</v>
      </c>
      <c r="P603" s="10">
        <f t="shared" ca="1" si="108"/>
        <v>700</v>
      </c>
      <c r="Q603" s="19">
        <f t="shared" ca="1" si="100"/>
        <v>-9.81</v>
      </c>
      <c r="R603" s="19">
        <f t="shared" ca="1" si="109"/>
        <v>-4.27736756239677</v>
      </c>
      <c r="S603" s="19">
        <f t="shared" ca="1" si="110"/>
        <v>131.51951669246435</v>
      </c>
      <c r="U603" s="10">
        <f t="shared" si="102"/>
        <v>117.80000000000113</v>
      </c>
      <c r="V603" s="10">
        <f t="shared" si="103"/>
        <v>700</v>
      </c>
      <c r="W603" s="19">
        <f t="shared" si="101"/>
        <v>-9.81</v>
      </c>
      <c r="X603" s="19" t="e">
        <f>0.5*$B$25*$B$29^2*EXP(-#REF!*U603/$B$27)</f>
        <v>#REF!</v>
      </c>
      <c r="Y603" s="19">
        <f t="shared" si="104"/>
        <v>-1084.0311797701952</v>
      </c>
      <c r="Z603" s="19">
        <f t="shared" si="105"/>
        <v>-59774.376859042408</v>
      </c>
      <c r="AA603" s="2">
        <f t="shared" si="106"/>
        <v>0</v>
      </c>
    </row>
    <row r="604" spans="15:27">
      <c r="O604" s="10">
        <f t="shared" ca="1" si="107"/>
        <v>8.1288888888887971</v>
      </c>
      <c r="P604" s="10">
        <f t="shared" ca="1" si="108"/>
        <v>700</v>
      </c>
      <c r="Q604" s="19">
        <f t="shared" ca="1" si="100"/>
        <v>-9.81</v>
      </c>
      <c r="R604" s="19">
        <f t="shared" ca="1" si="109"/>
        <v>-4.4125275623967699</v>
      </c>
      <c r="S604" s="19">
        <f t="shared" ca="1" si="110"/>
        <v>131.45965297049355</v>
      </c>
      <c r="U604" s="10">
        <f t="shared" si="102"/>
        <v>118.00000000000114</v>
      </c>
      <c r="V604" s="10">
        <f t="shared" si="103"/>
        <v>700</v>
      </c>
      <c r="W604" s="19">
        <f t="shared" si="101"/>
        <v>-9.81</v>
      </c>
      <c r="X604" s="19" t="e">
        <f>0.5*$B$25*$B$29^2*EXP(-#REF!*U604/$B$27)</f>
        <v>#REF!</v>
      </c>
      <c r="Y604" s="19">
        <f t="shared" si="104"/>
        <v>-1085.9931797701952</v>
      </c>
      <c r="Z604" s="19">
        <f t="shared" si="105"/>
        <v>-59991.379294996448</v>
      </c>
      <c r="AA604" s="2">
        <f t="shared" si="106"/>
        <v>0</v>
      </c>
    </row>
    <row r="605" spans="15:27">
      <c r="O605" s="10">
        <f t="shared" ca="1" si="107"/>
        <v>8.1426666666665746</v>
      </c>
      <c r="P605" s="10">
        <f t="shared" ca="1" si="108"/>
        <v>700</v>
      </c>
      <c r="Q605" s="19">
        <f t="shared" ca="1" si="100"/>
        <v>-9.81</v>
      </c>
      <c r="R605" s="19">
        <f t="shared" ca="1" si="109"/>
        <v>-4.5476875623967699</v>
      </c>
      <c r="S605" s="19">
        <f t="shared" ca="1" si="110"/>
        <v>131.39792704407833</v>
      </c>
      <c r="U605" s="10">
        <f t="shared" si="102"/>
        <v>118.20000000000114</v>
      </c>
      <c r="V605" s="10">
        <f t="shared" si="103"/>
        <v>700</v>
      </c>
      <c r="W605" s="19">
        <f t="shared" si="101"/>
        <v>-9.81</v>
      </c>
      <c r="X605" s="19" t="e">
        <f>0.5*$B$25*$B$29^2*EXP(-#REF!*U605/$B$27)</f>
        <v>#REF!</v>
      </c>
      <c r="Y605" s="19">
        <f t="shared" si="104"/>
        <v>-1087.9551797701952</v>
      </c>
      <c r="Z605" s="19">
        <f t="shared" si="105"/>
        <v>-60208.774130950485</v>
      </c>
      <c r="AA605" s="2">
        <f t="shared" si="106"/>
        <v>0</v>
      </c>
    </row>
    <row r="606" spans="15:27">
      <c r="O606" s="10">
        <f t="shared" ca="1" si="107"/>
        <v>8.156444444444352</v>
      </c>
      <c r="P606" s="10">
        <f t="shared" ca="1" si="108"/>
        <v>700</v>
      </c>
      <c r="Q606" s="19">
        <f t="shared" ca="1" si="100"/>
        <v>-9.81</v>
      </c>
      <c r="R606" s="19">
        <f t="shared" ca="1" si="109"/>
        <v>-4.6828475623967698</v>
      </c>
      <c r="S606" s="19">
        <f t="shared" ca="1" si="110"/>
        <v>131.33433891321866</v>
      </c>
      <c r="U606" s="10">
        <f t="shared" si="102"/>
        <v>118.40000000000114</v>
      </c>
      <c r="V606" s="10">
        <f t="shared" si="103"/>
        <v>700</v>
      </c>
      <c r="W606" s="19">
        <f t="shared" si="101"/>
        <v>-9.81</v>
      </c>
      <c r="X606" s="19" t="e">
        <f>0.5*$B$25*$B$29^2*EXP(-#REF!*U606/$B$27)</f>
        <v>#REF!</v>
      </c>
      <c r="Y606" s="19">
        <f t="shared" si="104"/>
        <v>-1089.9171797701952</v>
      </c>
      <c r="Z606" s="19">
        <f t="shared" si="105"/>
        <v>-60426.56136690452</v>
      </c>
      <c r="AA606" s="2">
        <f t="shared" si="106"/>
        <v>0</v>
      </c>
    </row>
    <row r="607" spans="15:27">
      <c r="O607" s="10">
        <f t="shared" ca="1" si="107"/>
        <v>8.1702222222221295</v>
      </c>
      <c r="P607" s="10">
        <f t="shared" ca="1" si="108"/>
        <v>700</v>
      </c>
      <c r="Q607" s="19">
        <f t="shared" ca="1" si="100"/>
        <v>-9.81</v>
      </c>
      <c r="R607" s="19">
        <f t="shared" ca="1" si="109"/>
        <v>-4.8180075623967697</v>
      </c>
      <c r="S607" s="19">
        <f t="shared" ca="1" si="110"/>
        <v>131.26888857791454</v>
      </c>
      <c r="U607" s="10">
        <f t="shared" si="102"/>
        <v>118.60000000000115</v>
      </c>
      <c r="V607" s="10">
        <f t="shared" si="103"/>
        <v>700</v>
      </c>
      <c r="W607" s="19">
        <f t="shared" si="101"/>
        <v>-9.81</v>
      </c>
      <c r="X607" s="19" t="e">
        <f>0.5*$B$25*$B$29^2*EXP(-#REF!*U607/$B$27)</f>
        <v>#REF!</v>
      </c>
      <c r="Y607" s="19">
        <f t="shared" si="104"/>
        <v>-1091.8791797701952</v>
      </c>
      <c r="Z607" s="19">
        <f t="shared" si="105"/>
        <v>-60644.741002858558</v>
      </c>
      <c r="AA607" s="2">
        <f t="shared" si="106"/>
        <v>0</v>
      </c>
    </row>
    <row r="608" spans="15:27">
      <c r="O608" s="10">
        <f t="shared" ca="1" si="107"/>
        <v>8.1839999999999069</v>
      </c>
      <c r="P608" s="10">
        <f t="shared" ca="1" si="108"/>
        <v>700</v>
      </c>
      <c r="Q608" s="19">
        <f t="shared" ca="1" si="100"/>
        <v>-9.81</v>
      </c>
      <c r="R608" s="19">
        <f t="shared" ca="1" si="109"/>
        <v>-4.9531675623967697</v>
      </c>
      <c r="S608" s="19">
        <f t="shared" ca="1" si="110"/>
        <v>131.20157603816597</v>
      </c>
      <c r="U608" s="10">
        <f t="shared" si="102"/>
        <v>118.80000000000115</v>
      </c>
      <c r="V608" s="10">
        <f t="shared" si="103"/>
        <v>700</v>
      </c>
      <c r="W608" s="19">
        <f t="shared" si="101"/>
        <v>-9.81</v>
      </c>
      <c r="X608" s="19" t="e">
        <f>0.5*$B$25*$B$29^2*EXP(-#REF!*U608/$B$27)</f>
        <v>#REF!</v>
      </c>
      <c r="Y608" s="19">
        <f t="shared" si="104"/>
        <v>-1093.8411797701951</v>
      </c>
      <c r="Z608" s="19">
        <f t="shared" si="105"/>
        <v>-60863.313038812594</v>
      </c>
      <c r="AA608" s="2">
        <f t="shared" si="106"/>
        <v>0</v>
      </c>
    </row>
    <row r="609" spans="15:27">
      <c r="O609" s="10">
        <f t="shared" ca="1" si="107"/>
        <v>8.1977777777776843</v>
      </c>
      <c r="P609" s="10">
        <f t="shared" ca="1" si="108"/>
        <v>700</v>
      </c>
      <c r="Q609" s="19">
        <f t="shared" ca="1" si="100"/>
        <v>-9.81</v>
      </c>
      <c r="R609" s="19">
        <f t="shared" ca="1" si="109"/>
        <v>-5.0883275623967696</v>
      </c>
      <c r="S609" s="19">
        <f t="shared" ca="1" si="110"/>
        <v>131.13240129397295</v>
      </c>
      <c r="U609" s="10">
        <f t="shared" si="102"/>
        <v>119.00000000000115</v>
      </c>
      <c r="V609" s="10">
        <f t="shared" si="103"/>
        <v>700</v>
      </c>
      <c r="W609" s="19">
        <f t="shared" si="101"/>
        <v>-9.81</v>
      </c>
      <c r="X609" s="19" t="e">
        <f>0.5*$B$25*$B$29^2*EXP(-#REF!*U609/$B$27)</f>
        <v>#REF!</v>
      </c>
      <c r="Y609" s="19">
        <f t="shared" si="104"/>
        <v>-1095.8031797701951</v>
      </c>
      <c r="Z609" s="19">
        <f t="shared" si="105"/>
        <v>-61082.277474766634</v>
      </c>
      <c r="AA609" s="2">
        <f t="shared" si="106"/>
        <v>0</v>
      </c>
    </row>
    <row r="610" spans="15:27">
      <c r="O610" s="10">
        <f t="shared" ca="1" si="107"/>
        <v>8.2115555555554618</v>
      </c>
      <c r="P610" s="10">
        <f t="shared" ca="1" si="108"/>
        <v>700</v>
      </c>
      <c r="Q610" s="19">
        <f t="shared" ca="1" si="100"/>
        <v>-9.81</v>
      </c>
      <c r="R610" s="19">
        <f t="shared" ca="1" si="109"/>
        <v>-5.2234875623967696</v>
      </c>
      <c r="S610" s="19">
        <f t="shared" ca="1" si="110"/>
        <v>131.06136434533551</v>
      </c>
      <c r="U610" s="10">
        <f t="shared" si="102"/>
        <v>119.20000000000115</v>
      </c>
      <c r="V610" s="10">
        <f t="shared" si="103"/>
        <v>700</v>
      </c>
      <c r="W610" s="19">
        <f t="shared" si="101"/>
        <v>-9.81</v>
      </c>
      <c r="X610" s="19" t="e">
        <f>0.5*$B$25*$B$29^2*EXP(-#REF!*U610/$B$27)</f>
        <v>#REF!</v>
      </c>
      <c r="Y610" s="19">
        <f t="shared" si="104"/>
        <v>-1097.7651797701951</v>
      </c>
      <c r="Z610" s="19">
        <f t="shared" si="105"/>
        <v>-61301.63431072067</v>
      </c>
      <c r="AA610" s="2">
        <f t="shared" si="106"/>
        <v>0</v>
      </c>
    </row>
    <row r="611" spans="15:27">
      <c r="O611" s="10">
        <f t="shared" ca="1" si="107"/>
        <v>8.2253333333332392</v>
      </c>
      <c r="P611" s="10">
        <f t="shared" ca="1" si="108"/>
        <v>700</v>
      </c>
      <c r="Q611" s="19">
        <f t="shared" ca="1" si="100"/>
        <v>-9.81</v>
      </c>
      <c r="R611" s="19">
        <f t="shared" ca="1" si="109"/>
        <v>-5.3586475623967695</v>
      </c>
      <c r="S611" s="19">
        <f t="shared" ca="1" si="110"/>
        <v>130.98846519225361</v>
      </c>
      <c r="U611" s="10">
        <f t="shared" si="102"/>
        <v>119.40000000000116</v>
      </c>
      <c r="V611" s="10">
        <f t="shared" si="103"/>
        <v>700</v>
      </c>
      <c r="W611" s="19">
        <f t="shared" si="101"/>
        <v>-9.81</v>
      </c>
      <c r="X611" s="19" t="e">
        <f>0.5*$B$25*$B$29^2*EXP(-#REF!*U611/$B$27)</f>
        <v>#REF!</v>
      </c>
      <c r="Y611" s="19">
        <f t="shared" si="104"/>
        <v>-1099.7271797701951</v>
      </c>
      <c r="Z611" s="19">
        <f t="shared" si="105"/>
        <v>-61521.383546674711</v>
      </c>
      <c r="AA611" s="2">
        <f t="shared" si="106"/>
        <v>0</v>
      </c>
    </row>
    <row r="612" spans="15:27">
      <c r="O612" s="10">
        <f t="shared" ca="1" si="107"/>
        <v>8.2391111111110167</v>
      </c>
      <c r="P612" s="10">
        <f t="shared" ca="1" si="108"/>
        <v>700</v>
      </c>
      <c r="Q612" s="19">
        <f t="shared" ca="1" si="100"/>
        <v>-9.81</v>
      </c>
      <c r="R612" s="19">
        <f t="shared" ca="1" si="109"/>
        <v>-5.4938075623967695</v>
      </c>
      <c r="S612" s="19">
        <f t="shared" ca="1" si="110"/>
        <v>130.91370383472727</v>
      </c>
      <c r="U612" s="10">
        <f t="shared" si="102"/>
        <v>119.60000000000116</v>
      </c>
      <c r="V612" s="10">
        <f t="shared" si="103"/>
        <v>700</v>
      </c>
      <c r="W612" s="19">
        <f t="shared" si="101"/>
        <v>-9.81</v>
      </c>
      <c r="X612" s="19" t="e">
        <f>0.5*$B$25*$B$29^2*EXP(-#REF!*U612/$B$27)</f>
        <v>#REF!</v>
      </c>
      <c r="Y612" s="19">
        <f t="shared" si="104"/>
        <v>-1101.6891797701951</v>
      </c>
      <c r="Z612" s="19">
        <f t="shared" si="105"/>
        <v>-61741.525182628749</v>
      </c>
      <c r="AA612" s="2">
        <f t="shared" si="106"/>
        <v>0</v>
      </c>
    </row>
    <row r="613" spans="15:27">
      <c r="O613" s="10">
        <f t="shared" ca="1" si="107"/>
        <v>8.2528888888887941</v>
      </c>
      <c r="P613" s="10">
        <f t="shared" ca="1" si="108"/>
        <v>700</v>
      </c>
      <c r="Q613" s="19">
        <f t="shared" ca="1" si="100"/>
        <v>-9.81</v>
      </c>
      <c r="R613" s="19">
        <f t="shared" ca="1" si="109"/>
        <v>-5.6289675623967694</v>
      </c>
      <c r="S613" s="19">
        <f t="shared" ca="1" si="110"/>
        <v>130.83708027275648</v>
      </c>
      <c r="U613" s="10">
        <f t="shared" si="102"/>
        <v>119.80000000000116</v>
      </c>
      <c r="V613" s="10">
        <f t="shared" si="103"/>
        <v>700</v>
      </c>
      <c r="W613" s="19">
        <f t="shared" si="101"/>
        <v>-9.81</v>
      </c>
      <c r="X613" s="19" t="e">
        <f>0.5*$B$25*$B$29^2*EXP(-#REF!*U613/$B$27)</f>
        <v>#REF!</v>
      </c>
      <c r="Y613" s="19">
        <f t="shared" si="104"/>
        <v>-1103.6511797701951</v>
      </c>
      <c r="Z613" s="19">
        <f t="shared" si="105"/>
        <v>-61962.059218582785</v>
      </c>
      <c r="AA613" s="2">
        <f t="shared" si="106"/>
        <v>0</v>
      </c>
    </row>
    <row r="614" spans="15:27">
      <c r="O614" s="10">
        <f t="shared" ca="1" si="107"/>
        <v>8.2666666666665716</v>
      </c>
      <c r="P614" s="10">
        <f t="shared" ca="1" si="108"/>
        <v>700</v>
      </c>
      <c r="Q614" s="19">
        <f t="shared" ca="1" si="100"/>
        <v>-9.81</v>
      </c>
      <c r="R614" s="19">
        <f t="shared" ca="1" si="109"/>
        <v>-5.7641275623967694</v>
      </c>
      <c r="S614" s="19">
        <f t="shared" ca="1" si="110"/>
        <v>130.75859450634124</v>
      </c>
      <c r="U614" s="10">
        <f t="shared" si="102"/>
        <v>120.00000000000117</v>
      </c>
      <c r="V614" s="10">
        <f t="shared" si="103"/>
        <v>700</v>
      </c>
      <c r="W614" s="19">
        <f t="shared" si="101"/>
        <v>-9.81</v>
      </c>
      <c r="X614" s="19" t="e">
        <f>0.5*$B$25*$B$29^2*EXP(-#REF!*U614/$B$27)</f>
        <v>#REF!</v>
      </c>
      <c r="Y614" s="19">
        <f t="shared" si="104"/>
        <v>-1105.6131797701951</v>
      </c>
      <c r="Z614" s="19">
        <f t="shared" si="105"/>
        <v>-62182.985654536824</v>
      </c>
      <c r="AA614" s="2">
        <f t="shared" si="106"/>
        <v>0</v>
      </c>
    </row>
    <row r="615" spans="15:27">
      <c r="O615" s="10">
        <f t="shared" ca="1" si="107"/>
        <v>8.280444444444349</v>
      </c>
      <c r="P615" s="10">
        <f t="shared" ca="1" si="108"/>
        <v>700</v>
      </c>
      <c r="Q615" s="19">
        <f t="shared" ca="1" si="100"/>
        <v>-9.81</v>
      </c>
      <c r="R615" s="19">
        <f t="shared" ca="1" si="109"/>
        <v>-5.8992875623967693</v>
      </c>
      <c r="S615" s="19">
        <f t="shared" ca="1" si="110"/>
        <v>130.67824653548155</v>
      </c>
      <c r="U615" s="10">
        <f t="shared" si="102"/>
        <v>120.20000000000117</v>
      </c>
      <c r="V615" s="10">
        <f t="shared" si="103"/>
        <v>700</v>
      </c>
      <c r="W615" s="19">
        <f t="shared" si="101"/>
        <v>-9.81</v>
      </c>
      <c r="X615" s="19" t="e">
        <f>0.5*$B$25*$B$29^2*EXP(-#REF!*U615/$B$27)</f>
        <v>#REF!</v>
      </c>
      <c r="Y615" s="19">
        <f t="shared" si="104"/>
        <v>-1107.5751797701951</v>
      </c>
      <c r="Z615" s="19">
        <f t="shared" si="105"/>
        <v>-62404.30449049086</v>
      </c>
      <c r="AA615" s="2">
        <f t="shared" si="106"/>
        <v>0</v>
      </c>
    </row>
    <row r="616" spans="15:27">
      <c r="O616" s="10">
        <f t="shared" ca="1" si="107"/>
        <v>8.2942222222221265</v>
      </c>
      <c r="P616" s="10">
        <f t="shared" ca="1" si="108"/>
        <v>700</v>
      </c>
      <c r="Q616" s="19">
        <f t="shared" ca="1" si="100"/>
        <v>-9.81</v>
      </c>
      <c r="R616" s="19">
        <f t="shared" ca="1" si="109"/>
        <v>-6.0344475623967693</v>
      </c>
      <c r="S616" s="19">
        <f t="shared" ca="1" si="110"/>
        <v>130.59603636017744</v>
      </c>
      <c r="U616" s="10">
        <f t="shared" si="102"/>
        <v>120.40000000000117</v>
      </c>
      <c r="V616" s="10">
        <f t="shared" si="103"/>
        <v>700</v>
      </c>
      <c r="W616" s="19">
        <f t="shared" si="101"/>
        <v>-9.81</v>
      </c>
      <c r="X616" s="19" t="e">
        <f>0.5*$B$25*$B$29^2*EXP(-#REF!*U616/$B$27)</f>
        <v>#REF!</v>
      </c>
      <c r="Y616" s="19">
        <f t="shared" si="104"/>
        <v>-1109.5371797701951</v>
      </c>
      <c r="Z616" s="19">
        <f t="shared" si="105"/>
        <v>-62626.015726444901</v>
      </c>
      <c r="AA616" s="2">
        <f t="shared" si="106"/>
        <v>0</v>
      </c>
    </row>
    <row r="617" spans="15:27">
      <c r="O617" s="10">
        <f t="shared" ca="1" si="107"/>
        <v>8.3079999999999039</v>
      </c>
      <c r="P617" s="10">
        <f t="shared" ca="1" si="108"/>
        <v>700</v>
      </c>
      <c r="Q617" s="19">
        <f t="shared" ca="1" si="100"/>
        <v>-9.81</v>
      </c>
      <c r="R617" s="19">
        <f t="shared" ca="1" si="109"/>
        <v>-6.1696075623967692</v>
      </c>
      <c r="S617" s="19">
        <f t="shared" ca="1" si="110"/>
        <v>130.51196398042887</v>
      </c>
      <c r="U617" s="10">
        <f t="shared" si="102"/>
        <v>120.60000000000117</v>
      </c>
      <c r="V617" s="10">
        <f t="shared" si="103"/>
        <v>700</v>
      </c>
      <c r="W617" s="19">
        <f t="shared" si="101"/>
        <v>-9.81</v>
      </c>
      <c r="X617" s="19" t="e">
        <f>0.5*$B$25*$B$29^2*EXP(-#REF!*U617/$B$27)</f>
        <v>#REF!</v>
      </c>
      <c r="Y617" s="19">
        <f t="shared" si="104"/>
        <v>-1111.499179770195</v>
      </c>
      <c r="Z617" s="19">
        <f t="shared" si="105"/>
        <v>-62848.119362398938</v>
      </c>
      <c r="AA617" s="2">
        <f t="shared" si="106"/>
        <v>0</v>
      </c>
    </row>
    <row r="618" spans="15:27">
      <c r="O618" s="10">
        <f t="shared" ca="1" si="107"/>
        <v>8.3217777777776814</v>
      </c>
      <c r="P618" s="10">
        <f t="shared" ca="1" si="108"/>
        <v>700</v>
      </c>
      <c r="Q618" s="19">
        <f t="shared" ref="Q618:Q681" ca="1" si="111">IF(P618&gt;$B$35,$B$34/P618-$B$31,-$B$31)</f>
        <v>-9.81</v>
      </c>
      <c r="R618" s="19">
        <f t="shared" ca="1" si="109"/>
        <v>-6.3047675623967692</v>
      </c>
      <c r="S618" s="19">
        <f t="shared" ca="1" si="110"/>
        <v>130.42602939623586</v>
      </c>
      <c r="U618" s="10">
        <f t="shared" si="102"/>
        <v>120.80000000000118</v>
      </c>
      <c r="V618" s="10">
        <f t="shared" si="103"/>
        <v>700</v>
      </c>
      <c r="W618" s="19">
        <f t="shared" ref="W618:W681" si="112">IF(V618&gt;$B$35,$B$34/V618-$B$31,-$B$31)</f>
        <v>-9.81</v>
      </c>
      <c r="X618" s="19" t="e">
        <f>0.5*$B$25*$B$29^2*EXP(-#REF!*U618/$B$27)</f>
        <v>#REF!</v>
      </c>
      <c r="Y618" s="19">
        <f t="shared" si="104"/>
        <v>-1113.461179770195</v>
      </c>
      <c r="Z618" s="19">
        <f t="shared" si="105"/>
        <v>-63070.615398352973</v>
      </c>
      <c r="AA618" s="2">
        <f t="shared" si="106"/>
        <v>0</v>
      </c>
    </row>
    <row r="619" spans="15:27">
      <c r="O619" s="10">
        <f t="shared" ca="1" si="107"/>
        <v>8.3355555555554588</v>
      </c>
      <c r="P619" s="10">
        <f t="shared" ca="1" si="108"/>
        <v>700</v>
      </c>
      <c r="Q619" s="19">
        <f t="shared" ca="1" si="111"/>
        <v>-9.81</v>
      </c>
      <c r="R619" s="19">
        <f t="shared" ca="1" si="109"/>
        <v>-6.4399275623967691</v>
      </c>
      <c r="S619" s="19">
        <f t="shared" ca="1" si="110"/>
        <v>130.3382326075984</v>
      </c>
      <c r="U619" s="10">
        <f t="shared" si="102"/>
        <v>121.00000000000118</v>
      </c>
      <c r="V619" s="10">
        <f t="shared" si="103"/>
        <v>700</v>
      </c>
      <c r="W619" s="19">
        <f t="shared" si="112"/>
        <v>-9.81</v>
      </c>
      <c r="X619" s="19" t="e">
        <f>0.5*$B$25*$B$29^2*EXP(-#REF!*U619/$B$27)</f>
        <v>#REF!</v>
      </c>
      <c r="Y619" s="19">
        <f t="shared" si="104"/>
        <v>-1115.423179770195</v>
      </c>
      <c r="Z619" s="19">
        <f t="shared" si="105"/>
        <v>-63293.503834307012</v>
      </c>
      <c r="AA619" s="2">
        <f t="shared" si="106"/>
        <v>0</v>
      </c>
    </row>
    <row r="620" spans="15:27">
      <c r="O620" s="10">
        <f t="shared" ca="1" si="107"/>
        <v>8.3493333333332362</v>
      </c>
      <c r="P620" s="10">
        <f t="shared" ca="1" si="108"/>
        <v>700</v>
      </c>
      <c r="Q620" s="19">
        <f t="shared" ca="1" si="111"/>
        <v>-9.81</v>
      </c>
      <c r="R620" s="19">
        <f t="shared" ca="1" si="109"/>
        <v>-6.5750875623967691</v>
      </c>
      <c r="S620" s="19">
        <f t="shared" ca="1" si="110"/>
        <v>130.24857361451649</v>
      </c>
      <c r="U620" s="10">
        <f t="shared" si="102"/>
        <v>121.20000000000118</v>
      </c>
      <c r="V620" s="10">
        <f t="shared" si="103"/>
        <v>700</v>
      </c>
      <c r="W620" s="19">
        <f t="shared" si="112"/>
        <v>-9.81</v>
      </c>
      <c r="X620" s="19" t="e">
        <f>0.5*$B$25*$B$29^2*EXP(-#REF!*U620/$B$27)</f>
        <v>#REF!</v>
      </c>
      <c r="Y620" s="19">
        <f t="shared" si="104"/>
        <v>-1117.385179770195</v>
      </c>
      <c r="Z620" s="19">
        <f t="shared" si="105"/>
        <v>-63516.784670261048</v>
      </c>
      <c r="AA620" s="2">
        <f t="shared" si="106"/>
        <v>0</v>
      </c>
    </row>
    <row r="621" spans="15:27">
      <c r="O621" s="10">
        <f t="shared" ca="1" si="107"/>
        <v>8.3631111111110137</v>
      </c>
      <c r="P621" s="10">
        <f t="shared" ca="1" si="108"/>
        <v>700</v>
      </c>
      <c r="Q621" s="19">
        <f t="shared" ca="1" si="111"/>
        <v>-9.81</v>
      </c>
      <c r="R621" s="19">
        <f t="shared" ca="1" si="109"/>
        <v>-6.710247562396769</v>
      </c>
      <c r="S621" s="19">
        <f t="shared" ca="1" si="110"/>
        <v>130.15705241699015</v>
      </c>
      <c r="U621" s="10">
        <f t="shared" si="102"/>
        <v>121.40000000000119</v>
      </c>
      <c r="V621" s="10">
        <f t="shared" si="103"/>
        <v>700</v>
      </c>
      <c r="W621" s="19">
        <f t="shared" si="112"/>
        <v>-9.81</v>
      </c>
      <c r="X621" s="19" t="e">
        <f>0.5*$B$25*$B$29^2*EXP(-#REF!*U621/$B$27)</f>
        <v>#REF!</v>
      </c>
      <c r="Y621" s="19">
        <f t="shared" si="104"/>
        <v>-1119.347179770195</v>
      </c>
      <c r="Z621" s="19">
        <f t="shared" si="105"/>
        <v>-63740.457906215088</v>
      </c>
      <c r="AA621" s="2">
        <f t="shared" si="106"/>
        <v>0</v>
      </c>
    </row>
    <row r="622" spans="15:27">
      <c r="O622" s="10">
        <f t="shared" ca="1" si="107"/>
        <v>8.3768888888887911</v>
      </c>
      <c r="P622" s="10">
        <f t="shared" ca="1" si="108"/>
        <v>700</v>
      </c>
      <c r="Q622" s="19">
        <f t="shared" ca="1" si="111"/>
        <v>-9.81</v>
      </c>
      <c r="R622" s="19">
        <f t="shared" ca="1" si="109"/>
        <v>-6.845407562396769</v>
      </c>
      <c r="S622" s="19">
        <f t="shared" ca="1" si="110"/>
        <v>130.06366901501937</v>
      </c>
      <c r="U622" s="10">
        <f t="shared" si="102"/>
        <v>121.60000000000119</v>
      </c>
      <c r="V622" s="10">
        <f t="shared" si="103"/>
        <v>700</v>
      </c>
      <c r="W622" s="19">
        <f t="shared" si="112"/>
        <v>-9.81</v>
      </c>
      <c r="X622" s="19" t="e">
        <f>0.5*$B$25*$B$29^2*EXP(-#REF!*U622/$B$27)</f>
        <v>#REF!</v>
      </c>
      <c r="Y622" s="19">
        <f t="shared" si="104"/>
        <v>-1121.309179770195</v>
      </c>
      <c r="Z622" s="19">
        <f t="shared" si="105"/>
        <v>-63964.523542169125</v>
      </c>
      <c r="AA622" s="2">
        <f t="shared" si="106"/>
        <v>0</v>
      </c>
    </row>
    <row r="623" spans="15:27">
      <c r="O623" s="10">
        <f t="shared" ca="1" si="107"/>
        <v>8.3906666666665686</v>
      </c>
      <c r="P623" s="10">
        <f t="shared" ca="1" si="108"/>
        <v>700</v>
      </c>
      <c r="Q623" s="19">
        <f t="shared" ca="1" si="111"/>
        <v>-9.81</v>
      </c>
      <c r="R623" s="19">
        <f t="shared" ca="1" si="109"/>
        <v>-6.9805675623967689</v>
      </c>
      <c r="S623" s="19">
        <f t="shared" ca="1" si="110"/>
        <v>129.96842340860414</v>
      </c>
      <c r="U623" s="10">
        <f t="shared" si="102"/>
        <v>121.80000000000119</v>
      </c>
      <c r="V623" s="10">
        <f t="shared" si="103"/>
        <v>700</v>
      </c>
      <c r="W623" s="19">
        <f t="shared" si="112"/>
        <v>-9.81</v>
      </c>
      <c r="X623" s="19" t="e">
        <f>0.5*$B$25*$B$29^2*EXP(-#REF!*U623/$B$27)</f>
        <v>#REF!</v>
      </c>
      <c r="Y623" s="19">
        <f t="shared" si="104"/>
        <v>-1123.271179770195</v>
      </c>
      <c r="Z623" s="19">
        <f t="shared" si="105"/>
        <v>-64188.981578123159</v>
      </c>
      <c r="AA623" s="2">
        <f t="shared" si="106"/>
        <v>0</v>
      </c>
    </row>
    <row r="624" spans="15:27">
      <c r="O624" s="10">
        <f t="shared" ca="1" si="107"/>
        <v>8.404444444444346</v>
      </c>
      <c r="P624" s="10">
        <f t="shared" ca="1" si="108"/>
        <v>700</v>
      </c>
      <c r="Q624" s="19">
        <f t="shared" ca="1" si="111"/>
        <v>-9.81</v>
      </c>
      <c r="R624" s="19">
        <f t="shared" ca="1" si="109"/>
        <v>-7.1157275623967688</v>
      </c>
      <c r="S624" s="19">
        <f t="shared" ca="1" si="110"/>
        <v>129.87131559774446</v>
      </c>
      <c r="U624" s="10">
        <f t="shared" si="102"/>
        <v>122.00000000000119</v>
      </c>
      <c r="V624" s="10">
        <f t="shared" si="103"/>
        <v>700</v>
      </c>
      <c r="W624" s="19">
        <f t="shared" si="112"/>
        <v>-9.81</v>
      </c>
      <c r="X624" s="19" t="e">
        <f>0.5*$B$25*$B$29^2*EXP(-#REF!*U624/$B$27)</f>
        <v>#REF!</v>
      </c>
      <c r="Y624" s="19">
        <f t="shared" si="104"/>
        <v>-1125.233179770195</v>
      </c>
      <c r="Z624" s="19">
        <f t="shared" si="105"/>
        <v>-64413.832014077198</v>
      </c>
      <c r="AA624" s="2">
        <f t="shared" si="106"/>
        <v>0</v>
      </c>
    </row>
    <row r="625" spans="15:27">
      <c r="O625" s="10">
        <f t="shared" ca="1" si="107"/>
        <v>8.4182222222221235</v>
      </c>
      <c r="P625" s="10">
        <f t="shared" ca="1" si="108"/>
        <v>700</v>
      </c>
      <c r="Q625" s="19">
        <f t="shared" ca="1" si="111"/>
        <v>-9.81</v>
      </c>
      <c r="R625" s="19">
        <f t="shared" ca="1" si="109"/>
        <v>-7.2508875623967688</v>
      </c>
      <c r="S625" s="19">
        <f t="shared" ca="1" si="110"/>
        <v>129.77234558244032</v>
      </c>
      <c r="U625" s="10">
        <f t="shared" si="102"/>
        <v>122.2000000000012</v>
      </c>
      <c r="V625" s="10">
        <f t="shared" si="103"/>
        <v>700</v>
      </c>
      <c r="W625" s="19">
        <f t="shared" si="112"/>
        <v>-9.81</v>
      </c>
      <c r="X625" s="19" t="e">
        <f>0.5*$B$25*$B$29^2*EXP(-#REF!*U625/$B$27)</f>
        <v>#REF!</v>
      </c>
      <c r="Y625" s="19">
        <f t="shared" si="104"/>
        <v>-1127.195179770195</v>
      </c>
      <c r="Z625" s="19">
        <f t="shared" si="105"/>
        <v>-64639.074850031233</v>
      </c>
      <c r="AA625" s="2">
        <f t="shared" si="106"/>
        <v>0</v>
      </c>
    </row>
    <row r="626" spans="15:27">
      <c r="O626" s="10">
        <f t="shared" ca="1" si="107"/>
        <v>8.4319999999999009</v>
      </c>
      <c r="P626" s="10">
        <f t="shared" ca="1" si="108"/>
        <v>700</v>
      </c>
      <c r="Q626" s="19">
        <f t="shared" ca="1" si="111"/>
        <v>-9.81</v>
      </c>
      <c r="R626" s="19">
        <f t="shared" ca="1" si="109"/>
        <v>-7.3860475623967687</v>
      </c>
      <c r="S626" s="19">
        <f t="shared" ca="1" si="110"/>
        <v>129.67151336269177</v>
      </c>
      <c r="U626" s="10">
        <f t="shared" si="102"/>
        <v>122.4000000000012</v>
      </c>
      <c r="V626" s="10">
        <f t="shared" si="103"/>
        <v>700</v>
      </c>
      <c r="W626" s="19">
        <f t="shared" si="112"/>
        <v>-9.81</v>
      </c>
      <c r="X626" s="19" t="e">
        <f>0.5*$B$25*$B$29^2*EXP(-#REF!*U626/$B$27)</f>
        <v>#REF!</v>
      </c>
      <c r="Y626" s="19">
        <f t="shared" si="104"/>
        <v>-1129.1571797701949</v>
      </c>
      <c r="Z626" s="19">
        <f t="shared" si="105"/>
        <v>-64864.710085985273</v>
      </c>
      <c r="AA626" s="2">
        <f t="shared" si="106"/>
        <v>0</v>
      </c>
    </row>
    <row r="627" spans="15:27">
      <c r="O627" s="10">
        <f t="shared" ca="1" si="107"/>
        <v>8.4457777777776784</v>
      </c>
      <c r="P627" s="10">
        <f t="shared" ca="1" si="108"/>
        <v>700</v>
      </c>
      <c r="Q627" s="19">
        <f t="shared" ca="1" si="111"/>
        <v>-9.81</v>
      </c>
      <c r="R627" s="19">
        <f t="shared" ca="1" si="109"/>
        <v>-7.5212075623967687</v>
      </c>
      <c r="S627" s="19">
        <f t="shared" ca="1" si="110"/>
        <v>129.56881893849877</v>
      </c>
      <c r="U627" s="10">
        <f t="shared" si="102"/>
        <v>122.6000000000012</v>
      </c>
      <c r="V627" s="10">
        <f t="shared" si="103"/>
        <v>700</v>
      </c>
      <c r="W627" s="19">
        <f t="shared" si="112"/>
        <v>-9.81</v>
      </c>
      <c r="X627" s="19" t="e">
        <f>0.5*$B$25*$B$29^2*EXP(-#REF!*U627/$B$27)</f>
        <v>#REF!</v>
      </c>
      <c r="Y627" s="19">
        <f t="shared" si="104"/>
        <v>-1131.1191797701949</v>
      </c>
      <c r="Z627" s="19">
        <f t="shared" si="105"/>
        <v>-65090.737721939309</v>
      </c>
      <c r="AA627" s="2">
        <f t="shared" si="106"/>
        <v>0</v>
      </c>
    </row>
    <row r="628" spans="15:27">
      <c r="O628" s="10">
        <f t="shared" ca="1" si="107"/>
        <v>8.4595555555554558</v>
      </c>
      <c r="P628" s="10">
        <f t="shared" ca="1" si="108"/>
        <v>700</v>
      </c>
      <c r="Q628" s="19">
        <f t="shared" ca="1" si="111"/>
        <v>-9.81</v>
      </c>
      <c r="R628" s="19">
        <f t="shared" ca="1" si="109"/>
        <v>-7.6563675623967686</v>
      </c>
      <c r="S628" s="19">
        <f t="shared" ca="1" si="110"/>
        <v>129.46426230986131</v>
      </c>
      <c r="U628" s="10">
        <f t="shared" si="102"/>
        <v>122.80000000000121</v>
      </c>
      <c r="V628" s="10">
        <f t="shared" si="103"/>
        <v>700</v>
      </c>
      <c r="W628" s="19">
        <f t="shared" si="112"/>
        <v>-9.81</v>
      </c>
      <c r="X628" s="19" t="e">
        <f>0.5*$B$25*$B$29^2*EXP(-#REF!*U628/$B$27)</f>
        <v>#REF!</v>
      </c>
      <c r="Y628" s="19">
        <f t="shared" si="104"/>
        <v>-1133.0811797701949</v>
      </c>
      <c r="Z628" s="19">
        <f t="shared" si="105"/>
        <v>-65317.15775789335</v>
      </c>
      <c r="AA628" s="2">
        <f t="shared" si="106"/>
        <v>0</v>
      </c>
    </row>
    <row r="629" spans="15:27">
      <c r="O629" s="10">
        <f t="shared" ca="1" si="107"/>
        <v>8.4733333333332332</v>
      </c>
      <c r="P629" s="10">
        <f t="shared" ca="1" si="108"/>
        <v>700</v>
      </c>
      <c r="Q629" s="19">
        <f t="shared" ca="1" si="111"/>
        <v>-9.81</v>
      </c>
      <c r="R629" s="19">
        <f t="shared" ca="1" si="109"/>
        <v>-7.7915275623967686</v>
      </c>
      <c r="S629" s="19">
        <f t="shared" ca="1" si="110"/>
        <v>129.35784347677941</v>
      </c>
      <c r="U629" s="10">
        <f t="shared" si="102"/>
        <v>123.00000000000121</v>
      </c>
      <c r="V629" s="10">
        <f t="shared" si="103"/>
        <v>700</v>
      </c>
      <c r="W629" s="19">
        <f t="shared" si="112"/>
        <v>-9.81</v>
      </c>
      <c r="X629" s="19" t="e">
        <f>0.5*$B$25*$B$29^2*EXP(-#REF!*U629/$B$27)</f>
        <v>#REF!</v>
      </c>
      <c r="Y629" s="19">
        <f t="shared" si="104"/>
        <v>-1135.0431797701949</v>
      </c>
      <c r="Z629" s="19">
        <f t="shared" si="105"/>
        <v>-65543.970193847388</v>
      </c>
      <c r="AA629" s="2">
        <f t="shared" si="106"/>
        <v>0</v>
      </c>
    </row>
    <row r="630" spans="15:27">
      <c r="O630" s="10">
        <f t="shared" ca="1" si="107"/>
        <v>8.4871111111110107</v>
      </c>
      <c r="P630" s="10">
        <f t="shared" ca="1" si="108"/>
        <v>700</v>
      </c>
      <c r="Q630" s="19">
        <f t="shared" ca="1" si="111"/>
        <v>-9.81</v>
      </c>
      <c r="R630" s="19">
        <f t="shared" ca="1" si="109"/>
        <v>-7.9266875623967685</v>
      </c>
      <c r="S630" s="19">
        <f t="shared" ca="1" si="110"/>
        <v>129.24956243925305</v>
      </c>
      <c r="U630" s="10">
        <f t="shared" si="102"/>
        <v>123.20000000000121</v>
      </c>
      <c r="V630" s="10">
        <f t="shared" si="103"/>
        <v>700</v>
      </c>
      <c r="W630" s="19">
        <f t="shared" si="112"/>
        <v>-9.81</v>
      </c>
      <c r="X630" s="19" t="e">
        <f>0.5*$B$25*$B$29^2*EXP(-#REF!*U630/$B$27)</f>
        <v>#REF!</v>
      </c>
      <c r="Y630" s="19">
        <f t="shared" si="104"/>
        <v>-1137.0051797701949</v>
      </c>
      <c r="Z630" s="19">
        <f t="shared" si="105"/>
        <v>-65771.175029801438</v>
      </c>
      <c r="AA630" s="2">
        <f t="shared" si="106"/>
        <v>0</v>
      </c>
    </row>
    <row r="631" spans="15:27">
      <c r="O631" s="10">
        <f t="shared" ca="1" si="107"/>
        <v>8.5008888888887881</v>
      </c>
      <c r="P631" s="10">
        <f t="shared" ca="1" si="108"/>
        <v>700</v>
      </c>
      <c r="Q631" s="19">
        <f t="shared" ca="1" si="111"/>
        <v>-9.81</v>
      </c>
      <c r="R631" s="19">
        <f t="shared" ca="1" si="109"/>
        <v>-8.0618475623967676</v>
      </c>
      <c r="S631" s="19">
        <f t="shared" ca="1" si="110"/>
        <v>129.13941919728228</v>
      </c>
      <c r="U631" s="10">
        <f t="shared" si="102"/>
        <v>123.40000000000121</v>
      </c>
      <c r="V631" s="10">
        <f t="shared" si="103"/>
        <v>700</v>
      </c>
      <c r="W631" s="19">
        <f t="shared" si="112"/>
        <v>-9.81</v>
      </c>
      <c r="X631" s="19" t="e">
        <f>0.5*$B$25*$B$29^2*EXP(-#REF!*U631/$B$27)</f>
        <v>#REF!</v>
      </c>
      <c r="Y631" s="19">
        <f t="shared" si="104"/>
        <v>-1138.9671797701949</v>
      </c>
      <c r="Z631" s="19">
        <f t="shared" si="105"/>
        <v>-65998.772265755484</v>
      </c>
      <c r="AA631" s="2">
        <f t="shared" si="106"/>
        <v>0</v>
      </c>
    </row>
    <row r="632" spans="15:27">
      <c r="O632" s="10">
        <f t="shared" ca="1" si="107"/>
        <v>8.5146666666665656</v>
      </c>
      <c r="P632" s="10">
        <f t="shared" ca="1" si="108"/>
        <v>700</v>
      </c>
      <c r="Q632" s="19">
        <f t="shared" ca="1" si="111"/>
        <v>-9.81</v>
      </c>
      <c r="R632" s="19">
        <f t="shared" ca="1" si="109"/>
        <v>-8.1970075623967666</v>
      </c>
      <c r="S632" s="19">
        <f t="shared" ca="1" si="110"/>
        <v>129.02741375086705</v>
      </c>
      <c r="U632" s="10">
        <f t="shared" si="102"/>
        <v>123.60000000000122</v>
      </c>
      <c r="V632" s="10">
        <f t="shared" si="103"/>
        <v>700</v>
      </c>
      <c r="W632" s="19">
        <f t="shared" si="112"/>
        <v>-9.81</v>
      </c>
      <c r="X632" s="19" t="e">
        <f>0.5*$B$25*$B$29^2*EXP(-#REF!*U632/$B$27)</f>
        <v>#REF!</v>
      </c>
      <c r="Y632" s="19">
        <f t="shared" si="104"/>
        <v>-1140.9291797701949</v>
      </c>
      <c r="Z632" s="19">
        <f t="shared" si="105"/>
        <v>-66226.761901709528</v>
      </c>
      <c r="AA632" s="2">
        <f t="shared" si="106"/>
        <v>0</v>
      </c>
    </row>
    <row r="633" spans="15:27">
      <c r="O633" s="10">
        <f t="shared" ca="1" si="107"/>
        <v>8.528444444444343</v>
      </c>
      <c r="P633" s="10">
        <f t="shared" ca="1" si="108"/>
        <v>700</v>
      </c>
      <c r="Q633" s="19">
        <f t="shared" ca="1" si="111"/>
        <v>-9.81</v>
      </c>
      <c r="R633" s="19">
        <f t="shared" ca="1" si="109"/>
        <v>-8.3321675623967657</v>
      </c>
      <c r="S633" s="19">
        <f t="shared" ca="1" si="110"/>
        <v>128.91354610000738</v>
      </c>
      <c r="U633" s="10">
        <f t="shared" si="102"/>
        <v>123.80000000000122</v>
      </c>
      <c r="V633" s="10">
        <f t="shared" si="103"/>
        <v>700</v>
      </c>
      <c r="W633" s="19">
        <f t="shared" si="112"/>
        <v>-9.81</v>
      </c>
      <c r="X633" s="19" t="e">
        <f>0.5*$B$25*$B$29^2*EXP(-#REF!*U633/$B$27)</f>
        <v>#REF!</v>
      </c>
      <c r="Y633" s="19">
        <f t="shared" si="104"/>
        <v>-1142.8911797701949</v>
      </c>
      <c r="Z633" s="19">
        <f t="shared" si="105"/>
        <v>-66455.143937663568</v>
      </c>
      <c r="AA633" s="2">
        <f t="shared" si="106"/>
        <v>0</v>
      </c>
    </row>
    <row r="634" spans="15:27">
      <c r="O634" s="10">
        <f t="shared" ca="1" si="107"/>
        <v>8.5422222222221205</v>
      </c>
      <c r="P634" s="10">
        <f t="shared" ca="1" si="108"/>
        <v>700</v>
      </c>
      <c r="Q634" s="19">
        <f t="shared" ca="1" si="111"/>
        <v>-9.81</v>
      </c>
      <c r="R634" s="19">
        <f t="shared" ca="1" si="109"/>
        <v>-8.4673275623967648</v>
      </c>
      <c r="S634" s="19">
        <f t="shared" ca="1" si="110"/>
        <v>128.79781624470326</v>
      </c>
      <c r="U634" s="10">
        <f t="shared" si="102"/>
        <v>124.00000000000122</v>
      </c>
      <c r="V634" s="10">
        <f t="shared" si="103"/>
        <v>700</v>
      </c>
      <c r="W634" s="19">
        <f t="shared" si="112"/>
        <v>-9.81</v>
      </c>
      <c r="X634" s="19" t="e">
        <f>0.5*$B$25*$B$29^2*EXP(-#REF!*U634/$B$27)</f>
        <v>#REF!</v>
      </c>
      <c r="Y634" s="19">
        <f t="shared" si="104"/>
        <v>-1144.8531797701949</v>
      </c>
      <c r="Z634" s="19">
        <f t="shared" si="105"/>
        <v>-66683.918373617606</v>
      </c>
      <c r="AA634" s="2">
        <f t="shared" si="106"/>
        <v>0</v>
      </c>
    </row>
    <row r="635" spans="15:27">
      <c r="O635" s="10">
        <f t="shared" ca="1" si="107"/>
        <v>8.5559999999998979</v>
      </c>
      <c r="P635" s="10">
        <f t="shared" ca="1" si="108"/>
        <v>700</v>
      </c>
      <c r="Q635" s="19">
        <f t="shared" ca="1" si="111"/>
        <v>-9.81</v>
      </c>
      <c r="R635" s="19">
        <f t="shared" ca="1" si="109"/>
        <v>-8.6024875623967638</v>
      </c>
      <c r="S635" s="19">
        <f t="shared" ca="1" si="110"/>
        <v>128.68022418495468</v>
      </c>
      <c r="U635" s="10">
        <f t="shared" si="102"/>
        <v>124.20000000000122</v>
      </c>
      <c r="V635" s="10">
        <f t="shared" si="103"/>
        <v>700</v>
      </c>
      <c r="W635" s="19">
        <f t="shared" si="112"/>
        <v>-9.81</v>
      </c>
      <c r="X635" s="19" t="e">
        <f>0.5*$B$25*$B$29^2*EXP(-#REF!*U635/$B$27)</f>
        <v>#REF!</v>
      </c>
      <c r="Y635" s="19">
        <f t="shared" si="104"/>
        <v>-1146.8151797701948</v>
      </c>
      <c r="Z635" s="19">
        <f t="shared" si="105"/>
        <v>-66913.085209571655</v>
      </c>
      <c r="AA635" s="2">
        <f t="shared" si="106"/>
        <v>0</v>
      </c>
    </row>
    <row r="636" spans="15:27">
      <c r="O636" s="10">
        <f t="shared" ca="1" si="107"/>
        <v>8.5697777777776754</v>
      </c>
      <c r="P636" s="10">
        <f t="shared" ca="1" si="108"/>
        <v>700</v>
      </c>
      <c r="Q636" s="19">
        <f t="shared" ca="1" si="111"/>
        <v>-9.81</v>
      </c>
      <c r="R636" s="19">
        <f t="shared" ca="1" si="109"/>
        <v>-8.7376475623967629</v>
      </c>
      <c r="S636" s="19">
        <f t="shared" ca="1" si="110"/>
        <v>128.56076992076166</v>
      </c>
      <c r="U636" s="10">
        <f t="shared" si="102"/>
        <v>124.40000000000123</v>
      </c>
      <c r="V636" s="10">
        <f t="shared" si="103"/>
        <v>700</v>
      </c>
      <c r="W636" s="19">
        <f t="shared" si="112"/>
        <v>-9.81</v>
      </c>
      <c r="X636" s="19" t="e">
        <f>0.5*$B$25*$B$29^2*EXP(-#REF!*U636/$B$27)</f>
        <v>#REF!</v>
      </c>
      <c r="Y636" s="19">
        <f t="shared" si="104"/>
        <v>-1148.7771797701948</v>
      </c>
      <c r="Z636" s="19">
        <f t="shared" si="105"/>
        <v>-67142.644445525701</v>
      </c>
      <c r="AA636" s="2">
        <f t="shared" si="106"/>
        <v>0</v>
      </c>
    </row>
    <row r="637" spans="15:27">
      <c r="O637" s="10">
        <f t="shared" ca="1" si="107"/>
        <v>8.5835555555554528</v>
      </c>
      <c r="P637" s="10">
        <f t="shared" ca="1" si="108"/>
        <v>700</v>
      </c>
      <c r="Q637" s="19">
        <f t="shared" ca="1" si="111"/>
        <v>-9.81</v>
      </c>
      <c r="R637" s="19">
        <f t="shared" ca="1" si="109"/>
        <v>-8.8728075623967619</v>
      </c>
      <c r="S637" s="19">
        <f t="shared" ca="1" si="110"/>
        <v>128.43945345212421</v>
      </c>
      <c r="U637" s="10">
        <f t="shared" si="102"/>
        <v>124.60000000000123</v>
      </c>
      <c r="V637" s="10">
        <f t="shared" si="103"/>
        <v>700</v>
      </c>
      <c r="W637" s="19">
        <f t="shared" si="112"/>
        <v>-9.81</v>
      </c>
      <c r="X637" s="19" t="e">
        <f>0.5*$B$25*$B$29^2*EXP(-#REF!*U637/$B$27)</f>
        <v>#REF!</v>
      </c>
      <c r="Y637" s="19">
        <f t="shared" si="104"/>
        <v>-1150.7391797701948</v>
      </c>
      <c r="Z637" s="19">
        <f t="shared" si="105"/>
        <v>-67372.596081479744</v>
      </c>
      <c r="AA637" s="2">
        <f t="shared" si="106"/>
        <v>0</v>
      </c>
    </row>
    <row r="638" spans="15:27">
      <c r="O638" s="10">
        <f t="shared" ca="1" si="107"/>
        <v>8.5973333333332302</v>
      </c>
      <c r="P638" s="10">
        <f t="shared" ca="1" si="108"/>
        <v>700</v>
      </c>
      <c r="Q638" s="19">
        <f t="shared" ca="1" si="111"/>
        <v>-9.81</v>
      </c>
      <c r="R638" s="19">
        <f t="shared" ca="1" si="109"/>
        <v>-9.007967562396761</v>
      </c>
      <c r="S638" s="19">
        <f t="shared" ca="1" si="110"/>
        <v>128.31627477904232</v>
      </c>
      <c r="U638" s="10">
        <f t="shared" si="102"/>
        <v>124.80000000000123</v>
      </c>
      <c r="V638" s="10">
        <f t="shared" si="103"/>
        <v>700</v>
      </c>
      <c r="W638" s="19">
        <f t="shared" si="112"/>
        <v>-9.81</v>
      </c>
      <c r="X638" s="19" t="e">
        <f>0.5*$B$25*$B$29^2*EXP(-#REF!*U638/$B$27)</f>
        <v>#REF!</v>
      </c>
      <c r="Y638" s="19">
        <f t="shared" si="104"/>
        <v>-1152.7011797701948</v>
      </c>
      <c r="Z638" s="19">
        <f t="shared" si="105"/>
        <v>-67602.940117433784</v>
      </c>
      <c r="AA638" s="2">
        <f t="shared" si="106"/>
        <v>0</v>
      </c>
    </row>
    <row r="639" spans="15:27">
      <c r="O639" s="10">
        <f t="shared" ca="1" si="107"/>
        <v>8.6111111111110077</v>
      </c>
      <c r="P639" s="10">
        <f t="shared" ca="1" si="108"/>
        <v>700</v>
      </c>
      <c r="Q639" s="19">
        <f t="shared" ca="1" si="111"/>
        <v>-9.81</v>
      </c>
      <c r="R639" s="19">
        <f t="shared" ca="1" si="109"/>
        <v>-9.1431275623967601</v>
      </c>
      <c r="S639" s="19">
        <f t="shared" ca="1" si="110"/>
        <v>128.19123390151597</v>
      </c>
      <c r="U639" s="10">
        <f t="shared" si="102"/>
        <v>125.00000000000124</v>
      </c>
      <c r="V639" s="10">
        <f t="shared" si="103"/>
        <v>700</v>
      </c>
      <c r="W639" s="19">
        <f t="shared" si="112"/>
        <v>-9.81</v>
      </c>
      <c r="X639" s="19" t="e">
        <f>0.5*$B$25*$B$29^2*EXP(-#REF!*U639/$B$27)</f>
        <v>#REF!</v>
      </c>
      <c r="Y639" s="19">
        <f t="shared" si="104"/>
        <v>-1154.6631797701948</v>
      </c>
      <c r="Z639" s="19">
        <f t="shared" si="105"/>
        <v>-67833.676553387835</v>
      </c>
      <c r="AA639" s="2">
        <f t="shared" si="106"/>
        <v>0</v>
      </c>
    </row>
    <row r="640" spans="15:27">
      <c r="O640" s="10">
        <f t="shared" ca="1" si="107"/>
        <v>8.6248888888887851</v>
      </c>
      <c r="P640" s="10">
        <f t="shared" ca="1" si="108"/>
        <v>700</v>
      </c>
      <c r="Q640" s="19">
        <f t="shared" ca="1" si="111"/>
        <v>-9.81</v>
      </c>
      <c r="R640" s="19">
        <f t="shared" ca="1" si="109"/>
        <v>-9.2782875623967591</v>
      </c>
      <c r="S640" s="19">
        <f t="shared" ca="1" si="110"/>
        <v>128.06433081954518</v>
      </c>
      <c r="U640" s="10">
        <f t="shared" si="102"/>
        <v>125.20000000000124</v>
      </c>
      <c r="V640" s="10">
        <f t="shared" si="103"/>
        <v>700</v>
      </c>
      <c r="W640" s="19">
        <f t="shared" si="112"/>
        <v>-9.81</v>
      </c>
      <c r="X640" s="19" t="e">
        <f>0.5*$B$25*$B$29^2*EXP(-#REF!*U640/$B$27)</f>
        <v>#REF!</v>
      </c>
      <c r="Y640" s="19">
        <f t="shared" si="104"/>
        <v>-1156.6251797701948</v>
      </c>
      <c r="Z640" s="19">
        <f t="shared" si="105"/>
        <v>-68064.805389341884</v>
      </c>
      <c r="AA640" s="2">
        <f t="shared" si="106"/>
        <v>0</v>
      </c>
    </row>
    <row r="641" spans="15:27">
      <c r="O641" s="10">
        <f t="shared" ca="1" si="107"/>
        <v>8.6386666666665626</v>
      </c>
      <c r="P641" s="10">
        <f t="shared" ca="1" si="108"/>
        <v>700</v>
      </c>
      <c r="Q641" s="19">
        <f t="shared" ca="1" si="111"/>
        <v>-9.81</v>
      </c>
      <c r="R641" s="19">
        <f t="shared" ca="1" si="109"/>
        <v>-9.4134475623967582</v>
      </c>
      <c r="S641" s="19">
        <f t="shared" ca="1" si="110"/>
        <v>127.93556553312993</v>
      </c>
      <c r="U641" s="10">
        <f t="shared" si="102"/>
        <v>125.40000000000124</v>
      </c>
      <c r="V641" s="10">
        <f t="shared" si="103"/>
        <v>700</v>
      </c>
      <c r="W641" s="19">
        <f t="shared" si="112"/>
        <v>-9.81</v>
      </c>
      <c r="X641" s="19" t="e">
        <f>0.5*$B$25*$B$29^2*EXP(-#REF!*U641/$B$27)</f>
        <v>#REF!</v>
      </c>
      <c r="Y641" s="19">
        <f t="shared" si="104"/>
        <v>-1158.5871797701948</v>
      </c>
      <c r="Z641" s="19">
        <f t="shared" si="105"/>
        <v>-68296.326625295929</v>
      </c>
      <c r="AA641" s="2">
        <f t="shared" si="106"/>
        <v>0</v>
      </c>
    </row>
    <row r="642" spans="15:27">
      <c r="O642" s="10">
        <f t="shared" ca="1" si="107"/>
        <v>8.65244444444434</v>
      </c>
      <c r="P642" s="10">
        <f t="shared" ca="1" si="108"/>
        <v>700</v>
      </c>
      <c r="Q642" s="19">
        <f t="shared" ca="1" si="111"/>
        <v>-9.81</v>
      </c>
      <c r="R642" s="19">
        <f t="shared" ca="1" si="109"/>
        <v>-9.5486075623967572</v>
      </c>
      <c r="S642" s="19">
        <f t="shared" ca="1" si="110"/>
        <v>127.80493804227024</v>
      </c>
      <c r="U642" s="10">
        <f t="shared" si="102"/>
        <v>125.60000000000124</v>
      </c>
      <c r="V642" s="10">
        <f t="shared" si="103"/>
        <v>700</v>
      </c>
      <c r="W642" s="19">
        <f t="shared" si="112"/>
        <v>-9.81</v>
      </c>
      <c r="X642" s="19" t="e">
        <f>0.5*$B$25*$B$29^2*EXP(-#REF!*U642/$B$27)</f>
        <v>#REF!</v>
      </c>
      <c r="Y642" s="19">
        <f t="shared" si="104"/>
        <v>-1160.5491797701948</v>
      </c>
      <c r="Z642" s="19">
        <f t="shared" si="105"/>
        <v>-68528.240261249972</v>
      </c>
      <c r="AA642" s="2">
        <f t="shared" si="106"/>
        <v>0</v>
      </c>
    </row>
    <row r="643" spans="15:27">
      <c r="O643" s="10">
        <f t="shared" ca="1" si="107"/>
        <v>8.6662222222221175</v>
      </c>
      <c r="P643" s="10">
        <f t="shared" ca="1" si="108"/>
        <v>700</v>
      </c>
      <c r="Q643" s="19">
        <f t="shared" ca="1" si="111"/>
        <v>-9.81</v>
      </c>
      <c r="R643" s="19">
        <f t="shared" ca="1" si="109"/>
        <v>-9.6837675623967563</v>
      </c>
      <c r="S643" s="19">
        <f t="shared" ca="1" si="110"/>
        <v>127.67244834696611</v>
      </c>
      <c r="U643" s="10">
        <f t="shared" si="102"/>
        <v>125.80000000000125</v>
      </c>
      <c r="V643" s="10">
        <f t="shared" si="103"/>
        <v>700</v>
      </c>
      <c r="W643" s="19">
        <f t="shared" si="112"/>
        <v>-9.81</v>
      </c>
      <c r="X643" s="19" t="e">
        <f>0.5*$B$25*$B$29^2*EXP(-#REF!*U643/$B$27)</f>
        <v>#REF!</v>
      </c>
      <c r="Y643" s="19">
        <f t="shared" si="104"/>
        <v>-1162.5111797701948</v>
      </c>
      <c r="Z643" s="19">
        <f t="shared" si="105"/>
        <v>-68760.546297204011</v>
      </c>
      <c r="AA643" s="2">
        <f t="shared" si="106"/>
        <v>0</v>
      </c>
    </row>
    <row r="644" spans="15:27">
      <c r="O644" s="10">
        <f t="shared" ca="1" si="107"/>
        <v>8.6799999999998949</v>
      </c>
      <c r="P644" s="10">
        <f t="shared" ca="1" si="108"/>
        <v>700</v>
      </c>
      <c r="Q644" s="19">
        <f t="shared" ca="1" si="111"/>
        <v>-9.81</v>
      </c>
      <c r="R644" s="19">
        <f t="shared" ca="1" si="109"/>
        <v>-9.8189275623967553</v>
      </c>
      <c r="S644" s="19">
        <f t="shared" ca="1" si="110"/>
        <v>127.53809644721753</v>
      </c>
      <c r="U644" s="10">
        <f t="shared" si="102"/>
        <v>126.00000000000125</v>
      </c>
      <c r="V644" s="10">
        <f t="shared" si="103"/>
        <v>700</v>
      </c>
      <c r="W644" s="19">
        <f t="shared" si="112"/>
        <v>-9.81</v>
      </c>
      <c r="X644" s="19" t="e">
        <f>0.5*$B$25*$B$29^2*EXP(-#REF!*U644/$B$27)</f>
        <v>#REF!</v>
      </c>
      <c r="Y644" s="19">
        <f t="shared" si="104"/>
        <v>-1164.4731797701947</v>
      </c>
      <c r="Z644" s="19">
        <f t="shared" si="105"/>
        <v>-68993.244733158062</v>
      </c>
      <c r="AA644" s="2">
        <f t="shared" si="106"/>
        <v>0</v>
      </c>
    </row>
    <row r="645" spans="15:27">
      <c r="O645" s="10">
        <f t="shared" ca="1" si="107"/>
        <v>8.6937777777776724</v>
      </c>
      <c r="P645" s="10">
        <f t="shared" ca="1" si="108"/>
        <v>700</v>
      </c>
      <c r="Q645" s="19">
        <f t="shared" ca="1" si="111"/>
        <v>-9.81</v>
      </c>
      <c r="R645" s="19">
        <f t="shared" ca="1" si="109"/>
        <v>-9.9540875623967544</v>
      </c>
      <c r="S645" s="19">
        <f t="shared" ca="1" si="110"/>
        <v>127.4018823430245</v>
      </c>
      <c r="U645" s="10">
        <f t="shared" si="102"/>
        <v>126.20000000000125</v>
      </c>
      <c r="V645" s="10">
        <f t="shared" si="103"/>
        <v>700</v>
      </c>
      <c r="W645" s="19">
        <f t="shared" si="112"/>
        <v>-9.81</v>
      </c>
      <c r="X645" s="19" t="e">
        <f>0.5*$B$25*$B$29^2*EXP(-#REF!*U645/$B$27)</f>
        <v>#REF!</v>
      </c>
      <c r="Y645" s="19">
        <f t="shared" si="104"/>
        <v>-1166.4351797701947</v>
      </c>
      <c r="Z645" s="19">
        <f t="shared" si="105"/>
        <v>-69226.335569112111</v>
      </c>
      <c r="AA645" s="2">
        <f t="shared" si="106"/>
        <v>0</v>
      </c>
    </row>
    <row r="646" spans="15:27">
      <c r="O646" s="10">
        <f t="shared" ca="1" si="107"/>
        <v>8.7075555555554498</v>
      </c>
      <c r="P646" s="10">
        <f t="shared" ca="1" si="108"/>
        <v>700</v>
      </c>
      <c r="Q646" s="19">
        <f t="shared" ca="1" si="111"/>
        <v>-9.81</v>
      </c>
      <c r="R646" s="19">
        <f t="shared" ca="1" si="109"/>
        <v>-10.089247562396753</v>
      </c>
      <c r="S646" s="19">
        <f t="shared" ca="1" si="110"/>
        <v>127.26380603438703</v>
      </c>
      <c r="U646" s="10">
        <f t="shared" si="102"/>
        <v>126.40000000000126</v>
      </c>
      <c r="V646" s="10">
        <f t="shared" si="103"/>
        <v>700</v>
      </c>
      <c r="W646" s="19">
        <f t="shared" si="112"/>
        <v>-9.81</v>
      </c>
      <c r="X646" s="19" t="e">
        <f>0.5*$B$25*$B$29^2*EXP(-#REF!*U646/$B$27)</f>
        <v>#REF!</v>
      </c>
      <c r="Y646" s="19">
        <f t="shared" si="104"/>
        <v>-1168.3971797701947</v>
      </c>
      <c r="Z646" s="19">
        <f t="shared" si="105"/>
        <v>-69459.818805066156</v>
      </c>
      <c r="AA646" s="2">
        <f t="shared" si="106"/>
        <v>0</v>
      </c>
    </row>
    <row r="647" spans="15:27">
      <c r="O647" s="10">
        <f t="shared" ca="1" si="107"/>
        <v>8.7213333333332272</v>
      </c>
      <c r="P647" s="10">
        <f t="shared" ca="1" si="108"/>
        <v>700</v>
      </c>
      <c r="Q647" s="19">
        <f t="shared" ca="1" si="111"/>
        <v>-9.81</v>
      </c>
      <c r="R647" s="19">
        <f t="shared" ca="1" si="109"/>
        <v>-10.224407562396753</v>
      </c>
      <c r="S647" s="19">
        <f t="shared" ca="1" si="110"/>
        <v>127.12386752130512</v>
      </c>
      <c r="U647" s="10">
        <f t="shared" si="102"/>
        <v>126.60000000000126</v>
      </c>
      <c r="V647" s="10">
        <f t="shared" si="103"/>
        <v>700</v>
      </c>
      <c r="W647" s="19">
        <f t="shared" si="112"/>
        <v>-9.81</v>
      </c>
      <c r="X647" s="19" t="e">
        <f>0.5*$B$25*$B$29^2*EXP(-#REF!*U647/$B$27)</f>
        <v>#REF!</v>
      </c>
      <c r="Y647" s="19">
        <f t="shared" si="104"/>
        <v>-1170.3591797701947</v>
      </c>
      <c r="Z647" s="19">
        <f t="shared" si="105"/>
        <v>-69693.694441020198</v>
      </c>
      <c r="AA647" s="2">
        <f t="shared" si="106"/>
        <v>0</v>
      </c>
    </row>
    <row r="648" spans="15:27">
      <c r="O648" s="10">
        <f t="shared" ca="1" si="107"/>
        <v>8.7351111111110047</v>
      </c>
      <c r="P648" s="10">
        <f t="shared" ca="1" si="108"/>
        <v>700</v>
      </c>
      <c r="Q648" s="19">
        <f t="shared" ca="1" si="111"/>
        <v>-9.81</v>
      </c>
      <c r="R648" s="19">
        <f t="shared" ca="1" si="109"/>
        <v>-10.359567562396752</v>
      </c>
      <c r="S648" s="19">
        <f t="shared" ca="1" si="110"/>
        <v>126.98206680377876</v>
      </c>
      <c r="U648" s="10">
        <f t="shared" si="102"/>
        <v>126.80000000000126</v>
      </c>
      <c r="V648" s="10">
        <f t="shared" si="103"/>
        <v>700</v>
      </c>
      <c r="W648" s="19">
        <f t="shared" si="112"/>
        <v>-9.81</v>
      </c>
      <c r="X648" s="19" t="e">
        <f>0.5*$B$25*$B$29^2*EXP(-#REF!*U648/$B$27)</f>
        <v>#REF!</v>
      </c>
      <c r="Y648" s="19">
        <f t="shared" si="104"/>
        <v>-1172.3211797701947</v>
      </c>
      <c r="Z648" s="19">
        <f t="shared" si="105"/>
        <v>-69927.962476974237</v>
      </c>
      <c r="AA648" s="2">
        <f t="shared" si="106"/>
        <v>0</v>
      </c>
    </row>
    <row r="649" spans="15:27">
      <c r="O649" s="10">
        <f t="shared" ca="1" si="107"/>
        <v>8.7488888888887821</v>
      </c>
      <c r="P649" s="10">
        <f t="shared" ca="1" si="108"/>
        <v>700</v>
      </c>
      <c r="Q649" s="19">
        <f t="shared" ca="1" si="111"/>
        <v>-9.81</v>
      </c>
      <c r="R649" s="19">
        <f t="shared" ca="1" si="109"/>
        <v>-10.494727562396751</v>
      </c>
      <c r="S649" s="19">
        <f t="shared" ca="1" si="110"/>
        <v>126.83840388180796</v>
      </c>
      <c r="U649" s="10">
        <f t="shared" si="102"/>
        <v>127.00000000000126</v>
      </c>
      <c r="V649" s="10">
        <f t="shared" si="103"/>
        <v>700</v>
      </c>
      <c r="W649" s="19">
        <f t="shared" si="112"/>
        <v>-9.81</v>
      </c>
      <c r="X649" s="19" t="e">
        <f>0.5*$B$25*$B$29^2*EXP(-#REF!*U649/$B$27)</f>
        <v>#REF!</v>
      </c>
      <c r="Y649" s="19">
        <f t="shared" si="104"/>
        <v>-1174.2831797701947</v>
      </c>
      <c r="Z649" s="19">
        <f t="shared" si="105"/>
        <v>-70162.622912928287</v>
      </c>
      <c r="AA649" s="2">
        <f t="shared" si="106"/>
        <v>0</v>
      </c>
    </row>
    <row r="650" spans="15:27">
      <c r="O650" s="10">
        <f t="shared" ca="1" si="107"/>
        <v>8.7626666666665596</v>
      </c>
      <c r="P650" s="10">
        <f t="shared" ca="1" si="108"/>
        <v>700</v>
      </c>
      <c r="Q650" s="19">
        <f t="shared" ca="1" si="111"/>
        <v>-9.81</v>
      </c>
      <c r="R650" s="19">
        <f t="shared" ca="1" si="109"/>
        <v>-10.62988756239675</v>
      </c>
      <c r="S650" s="19">
        <f t="shared" ca="1" si="110"/>
        <v>126.69287875539271</v>
      </c>
      <c r="U650" s="10">
        <f t="shared" si="102"/>
        <v>127.20000000000127</v>
      </c>
      <c r="V650" s="10">
        <f t="shared" si="103"/>
        <v>700</v>
      </c>
      <c r="W650" s="19">
        <f t="shared" si="112"/>
        <v>-9.81</v>
      </c>
      <c r="X650" s="19" t="e">
        <f>0.5*$B$25*$B$29^2*EXP(-#REF!*U650/$B$27)</f>
        <v>#REF!</v>
      </c>
      <c r="Y650" s="19">
        <f t="shared" si="104"/>
        <v>-1176.2451797701947</v>
      </c>
      <c r="Z650" s="19">
        <f t="shared" si="105"/>
        <v>-70397.675748882335</v>
      </c>
      <c r="AA650" s="2">
        <f t="shared" si="106"/>
        <v>0</v>
      </c>
    </row>
    <row r="651" spans="15:27">
      <c r="O651" s="10">
        <f t="shared" ca="1" si="107"/>
        <v>8.776444444444337</v>
      </c>
      <c r="P651" s="10">
        <f t="shared" ca="1" si="108"/>
        <v>700</v>
      </c>
      <c r="Q651" s="19">
        <f t="shared" ca="1" si="111"/>
        <v>-9.81</v>
      </c>
      <c r="R651" s="19">
        <f t="shared" ca="1" si="109"/>
        <v>-10.765047562396749</v>
      </c>
      <c r="S651" s="19">
        <f t="shared" ca="1" si="110"/>
        <v>126.54549142453303</v>
      </c>
      <c r="U651" s="10">
        <f t="shared" si="102"/>
        <v>127.40000000000127</v>
      </c>
      <c r="V651" s="10">
        <f t="shared" si="103"/>
        <v>700</v>
      </c>
      <c r="W651" s="19">
        <f t="shared" si="112"/>
        <v>-9.81</v>
      </c>
      <c r="X651" s="19" t="e">
        <f>0.5*$B$25*$B$29^2*EXP(-#REF!*U651/$B$27)</f>
        <v>#REF!</v>
      </c>
      <c r="Y651" s="19">
        <f t="shared" si="104"/>
        <v>-1178.2071797701947</v>
      </c>
      <c r="Z651" s="19">
        <f t="shared" si="105"/>
        <v>-70633.12098483638</v>
      </c>
      <c r="AA651" s="2">
        <f t="shared" si="106"/>
        <v>0</v>
      </c>
    </row>
    <row r="652" spans="15:27">
      <c r="O652" s="10">
        <f t="shared" ca="1" si="107"/>
        <v>8.7902222222221145</v>
      </c>
      <c r="P652" s="10">
        <f t="shared" ca="1" si="108"/>
        <v>700</v>
      </c>
      <c r="Q652" s="19">
        <f t="shared" ca="1" si="111"/>
        <v>-9.81</v>
      </c>
      <c r="R652" s="19">
        <f t="shared" ca="1" si="109"/>
        <v>-10.900207562396748</v>
      </c>
      <c r="S652" s="19">
        <f t="shared" ca="1" si="110"/>
        <v>126.39624188922889</v>
      </c>
      <c r="U652" s="10">
        <f t="shared" si="102"/>
        <v>127.60000000000127</v>
      </c>
      <c r="V652" s="10">
        <f t="shared" si="103"/>
        <v>700</v>
      </c>
      <c r="W652" s="19">
        <f t="shared" si="112"/>
        <v>-9.81</v>
      </c>
      <c r="X652" s="19" t="e">
        <f>0.5*$B$25*$B$29^2*EXP(-#REF!*U652/$B$27)</f>
        <v>#REF!</v>
      </c>
      <c r="Y652" s="19">
        <f t="shared" si="104"/>
        <v>-1180.1691797701947</v>
      </c>
      <c r="Z652" s="19">
        <f t="shared" si="105"/>
        <v>-70868.958620790421</v>
      </c>
      <c r="AA652" s="2">
        <f t="shared" si="106"/>
        <v>0</v>
      </c>
    </row>
    <row r="653" spans="15:27">
      <c r="O653" s="10">
        <f t="shared" ca="1" si="107"/>
        <v>8.8039999999998919</v>
      </c>
      <c r="P653" s="10">
        <f t="shared" ca="1" si="108"/>
        <v>700</v>
      </c>
      <c r="Q653" s="19">
        <f t="shared" ca="1" si="111"/>
        <v>-9.81</v>
      </c>
      <c r="R653" s="19">
        <f t="shared" ca="1" si="109"/>
        <v>-11.035367562396747</v>
      </c>
      <c r="S653" s="19">
        <f t="shared" ca="1" si="110"/>
        <v>126.2451301494803</v>
      </c>
      <c r="U653" s="10">
        <f t="shared" si="102"/>
        <v>127.80000000000128</v>
      </c>
      <c r="V653" s="10">
        <f t="shared" si="103"/>
        <v>700</v>
      </c>
      <c r="W653" s="19">
        <f t="shared" si="112"/>
        <v>-9.81</v>
      </c>
      <c r="X653" s="19" t="e">
        <f>0.5*$B$25*$B$29^2*EXP(-#REF!*U653/$B$27)</f>
        <v>#REF!</v>
      </c>
      <c r="Y653" s="19">
        <f t="shared" si="104"/>
        <v>-1182.1311797701946</v>
      </c>
      <c r="Z653" s="19">
        <f t="shared" si="105"/>
        <v>-71105.18865674446</v>
      </c>
      <c r="AA653" s="2">
        <f t="shared" si="106"/>
        <v>0</v>
      </c>
    </row>
    <row r="654" spans="15:27">
      <c r="O654" s="10">
        <f t="shared" ca="1" si="107"/>
        <v>8.8177777777776694</v>
      </c>
      <c r="P654" s="10">
        <f t="shared" ca="1" si="108"/>
        <v>700</v>
      </c>
      <c r="Q654" s="19">
        <f t="shared" ca="1" si="111"/>
        <v>-9.81</v>
      </c>
      <c r="R654" s="19">
        <f t="shared" ca="1" si="109"/>
        <v>-11.170527562396746</v>
      </c>
      <c r="S654" s="19">
        <f t="shared" ca="1" si="110"/>
        <v>126.09215620528728</v>
      </c>
      <c r="U654" s="10">
        <f t="shared" si="102"/>
        <v>128.00000000000128</v>
      </c>
      <c r="V654" s="10">
        <f t="shared" si="103"/>
        <v>700</v>
      </c>
      <c r="W654" s="19">
        <f t="shared" si="112"/>
        <v>-9.81</v>
      </c>
      <c r="X654" s="19" t="e">
        <f>0.5*$B$25*$B$29^2*EXP(-#REF!*U654/$B$27)</f>
        <v>#REF!</v>
      </c>
      <c r="Y654" s="19">
        <f t="shared" si="104"/>
        <v>-1184.0931797701946</v>
      </c>
      <c r="Z654" s="19">
        <f t="shared" si="105"/>
        <v>-71341.81109269851</v>
      </c>
      <c r="AA654" s="2">
        <f t="shared" si="106"/>
        <v>0</v>
      </c>
    </row>
    <row r="655" spans="15:27">
      <c r="O655" s="10">
        <f t="shared" ca="1" si="107"/>
        <v>8.8315555555554468</v>
      </c>
      <c r="P655" s="10">
        <f t="shared" ca="1" si="108"/>
        <v>700</v>
      </c>
      <c r="Q655" s="19">
        <f t="shared" ca="1" si="111"/>
        <v>-9.81</v>
      </c>
      <c r="R655" s="19">
        <f t="shared" ca="1" si="109"/>
        <v>-11.305687562396745</v>
      </c>
      <c r="S655" s="19">
        <f t="shared" ca="1" si="110"/>
        <v>125.93732005664981</v>
      </c>
      <c r="U655" s="10">
        <f t="shared" ref="U655:U718" si="113">U654+$V$10</f>
        <v>128.20000000000127</v>
      </c>
      <c r="V655" s="10">
        <f t="shared" ref="V655:V718" si="114">IF(V654&lt;=$B$35+$B$23*$V$10,$B$35,V654-$B$23*$V$10)</f>
        <v>700</v>
      </c>
      <c r="W655" s="19">
        <f t="shared" si="112"/>
        <v>-9.81</v>
      </c>
      <c r="X655" s="19" t="e">
        <f>0.5*$B$25*$B$29^2*EXP(-#REF!*U655/$B$27)</f>
        <v>#REF!</v>
      </c>
      <c r="Y655" s="19">
        <f t="shared" ref="Y655:Y718" si="115">Y654+W655*$V$10</f>
        <v>-1186.0551797701946</v>
      </c>
      <c r="Z655" s="19">
        <f t="shared" ref="Z655:Z718" si="116">Z654+Y654*$V$10+W655*$V$10^2/2</f>
        <v>-71578.825928652557</v>
      </c>
      <c r="AA655" s="2">
        <f t="shared" ref="AA655:AA718" si="117">IF(Z655&lt;0,IF(Z654&gt;=0,1,0),0)</f>
        <v>0</v>
      </c>
    </row>
    <row r="656" spans="15:27">
      <c r="O656" s="10">
        <f t="shared" ref="O656:O719" ca="1" si="118">O655+$P$10</f>
        <v>8.8453333333332242</v>
      </c>
      <c r="P656" s="10">
        <f t="shared" ref="P656:P719" ca="1" si="119">IF(P655&lt;=$B$35+$B$23*$P$10,$B$35,P655-$B$23*$P$10)</f>
        <v>700</v>
      </c>
      <c r="Q656" s="19">
        <f t="shared" ca="1" si="111"/>
        <v>-9.81</v>
      </c>
      <c r="R656" s="19">
        <f t="shared" ref="R656:R719" ca="1" si="120">R655+Q656*$P$10</f>
        <v>-11.440847562396744</v>
      </c>
      <c r="S656" s="19">
        <f t="shared" ref="S656:S719" ca="1" si="121">S655+R655*$P$10+Q656*$P$10^2/2</f>
        <v>125.7806217035679</v>
      </c>
      <c r="U656" s="10">
        <f t="shared" si="113"/>
        <v>128.40000000000126</v>
      </c>
      <c r="V656" s="10">
        <f t="shared" si="114"/>
        <v>700</v>
      </c>
      <c r="W656" s="19">
        <f t="shared" si="112"/>
        <v>-9.81</v>
      </c>
      <c r="X656" s="19" t="e">
        <f>0.5*$B$25*$B$29^2*EXP(-#REF!*U656/$B$27)</f>
        <v>#REF!</v>
      </c>
      <c r="Y656" s="19">
        <f t="shared" si="115"/>
        <v>-1188.0171797701946</v>
      </c>
      <c r="Z656" s="19">
        <f t="shared" si="116"/>
        <v>-71816.233164606601</v>
      </c>
      <c r="AA656" s="2">
        <f t="shared" si="117"/>
        <v>0</v>
      </c>
    </row>
    <row r="657" spans="15:27">
      <c r="O657" s="10">
        <f t="shared" ca="1" si="118"/>
        <v>8.8591111111110017</v>
      </c>
      <c r="P657" s="10">
        <f t="shared" ca="1" si="119"/>
        <v>700</v>
      </c>
      <c r="Q657" s="19">
        <f t="shared" ca="1" si="111"/>
        <v>-9.81</v>
      </c>
      <c r="R657" s="19">
        <f t="shared" ca="1" si="120"/>
        <v>-11.576007562396743</v>
      </c>
      <c r="S657" s="19">
        <f t="shared" ca="1" si="121"/>
        <v>125.62206114604155</v>
      </c>
      <c r="U657" s="10">
        <f t="shared" si="113"/>
        <v>128.60000000000124</v>
      </c>
      <c r="V657" s="10">
        <f t="shared" si="114"/>
        <v>700</v>
      </c>
      <c r="W657" s="19">
        <f t="shared" si="112"/>
        <v>-9.81</v>
      </c>
      <c r="X657" s="19" t="e">
        <f>0.5*$B$25*$B$29^2*EXP(-#REF!*U657/$B$27)</f>
        <v>#REF!</v>
      </c>
      <c r="Y657" s="19">
        <f t="shared" si="115"/>
        <v>-1189.9791797701946</v>
      </c>
      <c r="Z657" s="19">
        <f t="shared" si="116"/>
        <v>-72054.032800560642</v>
      </c>
      <c r="AA657" s="2">
        <f t="shared" si="117"/>
        <v>0</v>
      </c>
    </row>
    <row r="658" spans="15:27">
      <c r="O658" s="10">
        <f t="shared" ca="1" si="118"/>
        <v>8.8728888888887791</v>
      </c>
      <c r="P658" s="10">
        <f t="shared" ca="1" si="119"/>
        <v>700</v>
      </c>
      <c r="Q658" s="19">
        <f t="shared" ca="1" si="111"/>
        <v>-9.81</v>
      </c>
      <c r="R658" s="19">
        <f t="shared" ca="1" si="120"/>
        <v>-11.711167562396742</v>
      </c>
      <c r="S658" s="19">
        <f t="shared" ca="1" si="121"/>
        <v>125.46163838407074</v>
      </c>
      <c r="U658" s="10">
        <f t="shared" si="113"/>
        <v>128.80000000000123</v>
      </c>
      <c r="V658" s="10">
        <f t="shared" si="114"/>
        <v>700</v>
      </c>
      <c r="W658" s="19">
        <f t="shared" si="112"/>
        <v>-9.81</v>
      </c>
      <c r="X658" s="19" t="e">
        <f>0.5*$B$25*$B$29^2*EXP(-#REF!*U658/$B$27)</f>
        <v>#REF!</v>
      </c>
      <c r="Y658" s="19">
        <f t="shared" si="115"/>
        <v>-1191.9411797701946</v>
      </c>
      <c r="Z658" s="19">
        <f t="shared" si="116"/>
        <v>-72292.224836514681</v>
      </c>
      <c r="AA658" s="2">
        <f t="shared" si="117"/>
        <v>0</v>
      </c>
    </row>
    <row r="659" spans="15:27">
      <c r="O659" s="10">
        <f t="shared" ca="1" si="118"/>
        <v>8.8866666666665566</v>
      </c>
      <c r="P659" s="10">
        <f t="shared" ca="1" si="119"/>
        <v>700</v>
      </c>
      <c r="Q659" s="19">
        <f t="shared" ca="1" si="111"/>
        <v>-9.81</v>
      </c>
      <c r="R659" s="19">
        <f t="shared" ca="1" si="120"/>
        <v>-11.846327562396741</v>
      </c>
      <c r="S659" s="19">
        <f t="shared" ca="1" si="121"/>
        <v>125.2993534176555</v>
      </c>
      <c r="U659" s="10">
        <f t="shared" si="113"/>
        <v>129.00000000000122</v>
      </c>
      <c r="V659" s="10">
        <f t="shared" si="114"/>
        <v>700</v>
      </c>
      <c r="W659" s="19">
        <f t="shared" si="112"/>
        <v>-9.81</v>
      </c>
      <c r="X659" s="19" t="e">
        <f>0.5*$B$25*$B$29^2*EXP(-#REF!*U659/$B$27)</f>
        <v>#REF!</v>
      </c>
      <c r="Y659" s="19">
        <f t="shared" si="115"/>
        <v>-1193.9031797701946</v>
      </c>
      <c r="Z659" s="19">
        <f t="shared" si="116"/>
        <v>-72530.80927246873</v>
      </c>
      <c r="AA659" s="2">
        <f t="shared" si="117"/>
        <v>0</v>
      </c>
    </row>
    <row r="660" spans="15:27">
      <c r="O660" s="10">
        <f t="shared" ca="1" si="118"/>
        <v>8.900444444444334</v>
      </c>
      <c r="P660" s="10">
        <f t="shared" ca="1" si="119"/>
        <v>700</v>
      </c>
      <c r="Q660" s="19">
        <f t="shared" ca="1" si="111"/>
        <v>-9.81</v>
      </c>
      <c r="R660" s="19">
        <f t="shared" ca="1" si="120"/>
        <v>-11.98148756239674</v>
      </c>
      <c r="S660" s="19">
        <f t="shared" ca="1" si="121"/>
        <v>125.1352062467958</v>
      </c>
      <c r="U660" s="10">
        <f t="shared" si="113"/>
        <v>129.20000000000121</v>
      </c>
      <c r="V660" s="10">
        <f t="shared" si="114"/>
        <v>700</v>
      </c>
      <c r="W660" s="19">
        <f t="shared" si="112"/>
        <v>-9.81</v>
      </c>
      <c r="X660" s="19" t="e">
        <f>0.5*$B$25*$B$29^2*EXP(-#REF!*U660/$B$27)</f>
        <v>#REF!</v>
      </c>
      <c r="Y660" s="19">
        <f t="shared" si="115"/>
        <v>-1195.8651797701946</v>
      </c>
      <c r="Z660" s="19">
        <f t="shared" si="116"/>
        <v>-72769.786108422777</v>
      </c>
      <c r="AA660" s="2">
        <f t="shared" si="117"/>
        <v>0</v>
      </c>
    </row>
    <row r="661" spans="15:27">
      <c r="O661" s="10">
        <f t="shared" ca="1" si="118"/>
        <v>8.9142222222221115</v>
      </c>
      <c r="P661" s="10">
        <f t="shared" ca="1" si="119"/>
        <v>700</v>
      </c>
      <c r="Q661" s="19">
        <f t="shared" ca="1" si="111"/>
        <v>-9.81</v>
      </c>
      <c r="R661" s="19">
        <f t="shared" ca="1" si="120"/>
        <v>-12.116647562396739</v>
      </c>
      <c r="S661" s="19">
        <f t="shared" ca="1" si="121"/>
        <v>124.96919687149166</v>
      </c>
      <c r="U661" s="10">
        <f t="shared" si="113"/>
        <v>129.4000000000012</v>
      </c>
      <c r="V661" s="10">
        <f t="shared" si="114"/>
        <v>700</v>
      </c>
      <c r="W661" s="19">
        <f t="shared" si="112"/>
        <v>-9.81</v>
      </c>
      <c r="X661" s="19" t="e">
        <f>0.5*$B$25*$B$29^2*EXP(-#REF!*U661/$B$27)</f>
        <v>#REF!</v>
      </c>
      <c r="Y661" s="19">
        <f t="shared" si="115"/>
        <v>-1197.8271797701946</v>
      </c>
      <c r="Z661" s="19">
        <f t="shared" si="116"/>
        <v>-73009.155344376821</v>
      </c>
      <c r="AA661" s="2">
        <f t="shared" si="117"/>
        <v>0</v>
      </c>
    </row>
    <row r="662" spans="15:27">
      <c r="O662" s="10">
        <f t="shared" ca="1" si="118"/>
        <v>8.9279999999998889</v>
      </c>
      <c r="P662" s="10">
        <f t="shared" ca="1" si="119"/>
        <v>700</v>
      </c>
      <c r="Q662" s="19">
        <f t="shared" ca="1" si="111"/>
        <v>-9.81</v>
      </c>
      <c r="R662" s="19">
        <f t="shared" ca="1" si="120"/>
        <v>-12.251807562396738</v>
      </c>
      <c r="S662" s="19">
        <f t="shared" ca="1" si="121"/>
        <v>124.80132529174308</v>
      </c>
      <c r="U662" s="10">
        <f t="shared" si="113"/>
        <v>129.60000000000119</v>
      </c>
      <c r="V662" s="10">
        <f t="shared" si="114"/>
        <v>700</v>
      </c>
      <c r="W662" s="19">
        <f t="shared" si="112"/>
        <v>-9.81</v>
      </c>
      <c r="X662" s="19" t="e">
        <f>0.5*$B$25*$B$29^2*EXP(-#REF!*U662/$B$27)</f>
        <v>#REF!</v>
      </c>
      <c r="Y662" s="19">
        <f t="shared" si="115"/>
        <v>-1199.7891797701946</v>
      </c>
      <c r="Z662" s="19">
        <f t="shared" si="116"/>
        <v>-73248.916980330861</v>
      </c>
      <c r="AA662" s="2">
        <f t="shared" si="117"/>
        <v>0</v>
      </c>
    </row>
    <row r="663" spans="15:27">
      <c r="O663" s="10">
        <f t="shared" ca="1" si="118"/>
        <v>8.9417777777776664</v>
      </c>
      <c r="P663" s="10">
        <f t="shared" ca="1" si="119"/>
        <v>700</v>
      </c>
      <c r="Q663" s="19">
        <f t="shared" ca="1" si="111"/>
        <v>-9.81</v>
      </c>
      <c r="R663" s="19">
        <f t="shared" ca="1" si="120"/>
        <v>-12.386967562396737</v>
      </c>
      <c r="S663" s="19">
        <f t="shared" ca="1" si="121"/>
        <v>124.63159150755006</v>
      </c>
      <c r="U663" s="10">
        <f t="shared" si="113"/>
        <v>129.80000000000118</v>
      </c>
      <c r="V663" s="10">
        <f t="shared" si="114"/>
        <v>700</v>
      </c>
      <c r="W663" s="19">
        <f t="shared" si="112"/>
        <v>-9.81</v>
      </c>
      <c r="X663" s="19" t="e">
        <f>0.5*$B$25*$B$29^2*EXP(-#REF!*U663/$B$27)</f>
        <v>#REF!</v>
      </c>
      <c r="Y663" s="19">
        <f t="shared" si="115"/>
        <v>-1201.7511797701945</v>
      </c>
      <c r="Z663" s="19">
        <f t="shared" si="116"/>
        <v>-73489.071016284899</v>
      </c>
      <c r="AA663" s="2">
        <f t="shared" si="117"/>
        <v>0</v>
      </c>
    </row>
    <row r="664" spans="15:27">
      <c r="O664" s="10">
        <f t="shared" ca="1" si="118"/>
        <v>8.9555555555554438</v>
      </c>
      <c r="P664" s="10">
        <f t="shared" ca="1" si="119"/>
        <v>700</v>
      </c>
      <c r="Q664" s="19">
        <f t="shared" ca="1" si="111"/>
        <v>-9.81</v>
      </c>
      <c r="R664" s="19">
        <f t="shared" ca="1" si="120"/>
        <v>-12.522127562396737</v>
      </c>
      <c r="S664" s="19">
        <f t="shared" ca="1" si="121"/>
        <v>124.45999551891259</v>
      </c>
      <c r="U664" s="10">
        <f t="shared" si="113"/>
        <v>130.00000000000117</v>
      </c>
      <c r="V664" s="10">
        <f t="shared" si="114"/>
        <v>700</v>
      </c>
      <c r="W664" s="19">
        <f t="shared" si="112"/>
        <v>-9.81</v>
      </c>
      <c r="X664" s="19" t="e">
        <f>0.5*$B$25*$B$29^2*EXP(-#REF!*U664/$B$27)</f>
        <v>#REF!</v>
      </c>
      <c r="Y664" s="19">
        <f t="shared" si="115"/>
        <v>-1203.7131797701945</v>
      </c>
      <c r="Z664" s="19">
        <f t="shared" si="116"/>
        <v>-73729.617452238948</v>
      </c>
      <c r="AA664" s="2">
        <f t="shared" si="117"/>
        <v>0</v>
      </c>
    </row>
    <row r="665" spans="15:27">
      <c r="O665" s="10">
        <f t="shared" ca="1" si="118"/>
        <v>8.9693333333332212</v>
      </c>
      <c r="P665" s="10">
        <f t="shared" ca="1" si="119"/>
        <v>700</v>
      </c>
      <c r="Q665" s="19">
        <f t="shared" ca="1" si="111"/>
        <v>-9.81</v>
      </c>
      <c r="R665" s="19">
        <f t="shared" ca="1" si="120"/>
        <v>-12.657287562396736</v>
      </c>
      <c r="S665" s="19">
        <f t="shared" ca="1" si="121"/>
        <v>124.28653732583068</v>
      </c>
      <c r="U665" s="10">
        <f t="shared" si="113"/>
        <v>130.20000000000115</v>
      </c>
      <c r="V665" s="10">
        <f t="shared" si="114"/>
        <v>700</v>
      </c>
      <c r="W665" s="19">
        <f t="shared" si="112"/>
        <v>-9.81</v>
      </c>
      <c r="X665" s="19" t="e">
        <f>0.5*$B$25*$B$29^2*EXP(-#REF!*U665/$B$27)</f>
        <v>#REF!</v>
      </c>
      <c r="Y665" s="19">
        <f t="shared" si="115"/>
        <v>-1205.6751797701945</v>
      </c>
      <c r="Z665" s="19">
        <f t="shared" si="116"/>
        <v>-73970.556288192995</v>
      </c>
      <c r="AA665" s="2">
        <f t="shared" si="117"/>
        <v>0</v>
      </c>
    </row>
    <row r="666" spans="15:27">
      <c r="O666" s="10">
        <f t="shared" ca="1" si="118"/>
        <v>8.9831111111109987</v>
      </c>
      <c r="P666" s="10">
        <f t="shared" ca="1" si="119"/>
        <v>700</v>
      </c>
      <c r="Q666" s="19">
        <f t="shared" ca="1" si="111"/>
        <v>-9.81</v>
      </c>
      <c r="R666" s="19">
        <f t="shared" ca="1" si="120"/>
        <v>-12.792447562396735</v>
      </c>
      <c r="S666" s="19">
        <f t="shared" ca="1" si="121"/>
        <v>124.11121692830432</v>
      </c>
      <c r="U666" s="10">
        <f t="shared" si="113"/>
        <v>130.40000000000114</v>
      </c>
      <c r="V666" s="10">
        <f t="shared" si="114"/>
        <v>700</v>
      </c>
      <c r="W666" s="19">
        <f t="shared" si="112"/>
        <v>-9.81</v>
      </c>
      <c r="X666" s="19" t="e">
        <f>0.5*$B$25*$B$29^2*EXP(-#REF!*U666/$B$27)</f>
        <v>#REF!</v>
      </c>
      <c r="Y666" s="19">
        <f t="shared" si="115"/>
        <v>-1207.6371797701945</v>
      </c>
      <c r="Z666" s="19">
        <f t="shared" si="116"/>
        <v>-74211.887524147038</v>
      </c>
      <c r="AA666" s="2">
        <f t="shared" si="117"/>
        <v>0</v>
      </c>
    </row>
    <row r="667" spans="15:27">
      <c r="O667" s="10">
        <f t="shared" ca="1" si="118"/>
        <v>8.9968888888887761</v>
      </c>
      <c r="P667" s="10">
        <f t="shared" ca="1" si="119"/>
        <v>700</v>
      </c>
      <c r="Q667" s="19">
        <f t="shared" ca="1" si="111"/>
        <v>-9.81</v>
      </c>
      <c r="R667" s="19">
        <f t="shared" ca="1" si="120"/>
        <v>-12.927607562396734</v>
      </c>
      <c r="S667" s="19">
        <f t="shared" ca="1" si="121"/>
        <v>123.93403432633352</v>
      </c>
      <c r="U667" s="10">
        <f t="shared" si="113"/>
        <v>130.60000000000113</v>
      </c>
      <c r="V667" s="10">
        <f t="shared" si="114"/>
        <v>700</v>
      </c>
      <c r="W667" s="19">
        <f t="shared" si="112"/>
        <v>-9.81</v>
      </c>
      <c r="X667" s="19" t="e">
        <f>0.5*$B$25*$B$29^2*EXP(-#REF!*U667/$B$27)</f>
        <v>#REF!</v>
      </c>
      <c r="Y667" s="19">
        <f t="shared" si="115"/>
        <v>-1209.5991797701945</v>
      </c>
      <c r="Z667" s="19">
        <f t="shared" si="116"/>
        <v>-74453.611160101078</v>
      </c>
      <c r="AA667" s="2">
        <f t="shared" si="117"/>
        <v>0</v>
      </c>
    </row>
    <row r="668" spans="15:27">
      <c r="O668" s="10">
        <f t="shared" ca="1" si="118"/>
        <v>9.0106666666665536</v>
      </c>
      <c r="P668" s="10">
        <f t="shared" ca="1" si="119"/>
        <v>700</v>
      </c>
      <c r="Q668" s="19">
        <f t="shared" ca="1" si="111"/>
        <v>-9.81</v>
      </c>
      <c r="R668" s="19">
        <f t="shared" ca="1" si="120"/>
        <v>-13.062767562396733</v>
      </c>
      <c r="S668" s="19">
        <f t="shared" ca="1" si="121"/>
        <v>123.75498951991827</v>
      </c>
      <c r="U668" s="10">
        <f t="shared" si="113"/>
        <v>130.80000000000112</v>
      </c>
      <c r="V668" s="10">
        <f t="shared" si="114"/>
        <v>700</v>
      </c>
      <c r="W668" s="19">
        <f t="shared" si="112"/>
        <v>-9.81</v>
      </c>
      <c r="X668" s="19" t="e">
        <f>0.5*$B$25*$B$29^2*EXP(-#REF!*U668/$B$27)</f>
        <v>#REF!</v>
      </c>
      <c r="Y668" s="19">
        <f t="shared" si="115"/>
        <v>-1211.5611797701945</v>
      </c>
      <c r="Z668" s="19">
        <f t="shared" si="116"/>
        <v>-74695.72719605513</v>
      </c>
      <c r="AA668" s="2">
        <f t="shared" si="117"/>
        <v>0</v>
      </c>
    </row>
    <row r="669" spans="15:27">
      <c r="O669" s="10">
        <f t="shared" ca="1" si="118"/>
        <v>9.024444444444331</v>
      </c>
      <c r="P669" s="10">
        <f t="shared" ca="1" si="119"/>
        <v>700</v>
      </c>
      <c r="Q669" s="19">
        <f t="shared" ca="1" si="111"/>
        <v>-9.81</v>
      </c>
      <c r="R669" s="19">
        <f t="shared" ca="1" si="120"/>
        <v>-13.197927562396732</v>
      </c>
      <c r="S669" s="19">
        <f t="shared" ca="1" si="121"/>
        <v>123.57408250905858</v>
      </c>
      <c r="U669" s="10">
        <f t="shared" si="113"/>
        <v>131.00000000000111</v>
      </c>
      <c r="V669" s="10">
        <f t="shared" si="114"/>
        <v>700</v>
      </c>
      <c r="W669" s="19">
        <f t="shared" si="112"/>
        <v>-9.81</v>
      </c>
      <c r="X669" s="19" t="e">
        <f>0.5*$B$25*$B$29^2*EXP(-#REF!*U669/$B$27)</f>
        <v>#REF!</v>
      </c>
      <c r="Y669" s="19">
        <f t="shared" si="115"/>
        <v>-1213.5231797701945</v>
      </c>
      <c r="Z669" s="19">
        <f t="shared" si="116"/>
        <v>-74938.235632009179</v>
      </c>
      <c r="AA669" s="2">
        <f t="shared" si="117"/>
        <v>0</v>
      </c>
    </row>
    <row r="670" spans="15:27">
      <c r="O670" s="10">
        <f t="shared" ca="1" si="118"/>
        <v>9.0382222222221085</v>
      </c>
      <c r="P670" s="10">
        <f t="shared" ca="1" si="119"/>
        <v>700</v>
      </c>
      <c r="Q670" s="19">
        <f t="shared" ca="1" si="111"/>
        <v>-9.81</v>
      </c>
      <c r="R670" s="19">
        <f t="shared" ca="1" si="120"/>
        <v>-13.333087562396731</v>
      </c>
      <c r="S670" s="19">
        <f t="shared" ca="1" si="121"/>
        <v>123.39131329375445</v>
      </c>
      <c r="U670" s="10">
        <f t="shared" si="113"/>
        <v>131.2000000000011</v>
      </c>
      <c r="V670" s="10">
        <f t="shared" si="114"/>
        <v>700</v>
      </c>
      <c r="W670" s="19">
        <f t="shared" si="112"/>
        <v>-9.81</v>
      </c>
      <c r="X670" s="19" t="e">
        <f>0.5*$B$25*$B$29^2*EXP(-#REF!*U670/$B$27)</f>
        <v>#REF!</v>
      </c>
      <c r="Y670" s="19">
        <f t="shared" si="115"/>
        <v>-1215.4851797701945</v>
      </c>
      <c r="Z670" s="19">
        <f t="shared" si="116"/>
        <v>-75181.136467963224</v>
      </c>
      <c r="AA670" s="2">
        <f t="shared" si="117"/>
        <v>0</v>
      </c>
    </row>
    <row r="671" spans="15:27">
      <c r="O671" s="10">
        <f t="shared" ca="1" si="118"/>
        <v>9.0519999999998859</v>
      </c>
      <c r="P671" s="10">
        <f t="shared" ca="1" si="119"/>
        <v>700</v>
      </c>
      <c r="Q671" s="19">
        <f t="shared" ca="1" si="111"/>
        <v>-9.81</v>
      </c>
      <c r="R671" s="19">
        <f t="shared" ca="1" si="120"/>
        <v>-13.46824756239673</v>
      </c>
      <c r="S671" s="19">
        <f t="shared" ca="1" si="121"/>
        <v>123.20668187400587</v>
      </c>
      <c r="U671" s="10">
        <f t="shared" si="113"/>
        <v>131.40000000000109</v>
      </c>
      <c r="V671" s="10">
        <f t="shared" si="114"/>
        <v>700</v>
      </c>
      <c r="W671" s="19">
        <f t="shared" si="112"/>
        <v>-9.81</v>
      </c>
      <c r="X671" s="19" t="e">
        <f>0.5*$B$25*$B$29^2*EXP(-#REF!*U671/$B$27)</f>
        <v>#REF!</v>
      </c>
      <c r="Y671" s="19">
        <f t="shared" si="115"/>
        <v>-1217.4471797701945</v>
      </c>
      <c r="Z671" s="19">
        <f t="shared" si="116"/>
        <v>-75424.429703917267</v>
      </c>
      <c r="AA671" s="2">
        <f t="shared" si="117"/>
        <v>0</v>
      </c>
    </row>
    <row r="672" spans="15:27">
      <c r="O672" s="10">
        <f t="shared" ca="1" si="118"/>
        <v>9.0657777777776634</v>
      </c>
      <c r="P672" s="10">
        <f t="shared" ca="1" si="119"/>
        <v>700</v>
      </c>
      <c r="Q672" s="19">
        <f t="shared" ca="1" si="111"/>
        <v>-9.81</v>
      </c>
      <c r="R672" s="19">
        <f t="shared" ca="1" si="120"/>
        <v>-13.603407562396729</v>
      </c>
      <c r="S672" s="19">
        <f t="shared" ca="1" si="121"/>
        <v>123.02018824981285</v>
      </c>
      <c r="U672" s="10">
        <f t="shared" si="113"/>
        <v>131.60000000000107</v>
      </c>
      <c r="V672" s="10">
        <f t="shared" si="114"/>
        <v>700</v>
      </c>
      <c r="W672" s="19">
        <f t="shared" si="112"/>
        <v>-9.81</v>
      </c>
      <c r="X672" s="19" t="e">
        <f>0.5*$B$25*$B$29^2*EXP(-#REF!*U672/$B$27)</f>
        <v>#REF!</v>
      </c>
      <c r="Y672" s="19">
        <f t="shared" si="115"/>
        <v>-1219.4091797701944</v>
      </c>
      <c r="Z672" s="19">
        <f t="shared" si="116"/>
        <v>-75668.115339871307</v>
      </c>
      <c r="AA672" s="2">
        <f t="shared" si="117"/>
        <v>0</v>
      </c>
    </row>
    <row r="673" spans="15:27">
      <c r="O673" s="10">
        <f t="shared" ca="1" si="118"/>
        <v>9.0795555555554408</v>
      </c>
      <c r="P673" s="10">
        <f t="shared" ca="1" si="119"/>
        <v>700</v>
      </c>
      <c r="Q673" s="19">
        <f t="shared" ca="1" si="111"/>
        <v>-9.81</v>
      </c>
      <c r="R673" s="19">
        <f t="shared" ca="1" si="120"/>
        <v>-13.738567562396728</v>
      </c>
      <c r="S673" s="19">
        <f t="shared" ca="1" si="121"/>
        <v>122.83183242117538</v>
      </c>
      <c r="U673" s="10">
        <f t="shared" si="113"/>
        <v>131.80000000000106</v>
      </c>
      <c r="V673" s="10">
        <f t="shared" si="114"/>
        <v>700</v>
      </c>
      <c r="W673" s="19">
        <f t="shared" si="112"/>
        <v>-9.81</v>
      </c>
      <c r="X673" s="19" t="e">
        <f>0.5*$B$25*$B$29^2*EXP(-#REF!*U673/$B$27)</f>
        <v>#REF!</v>
      </c>
      <c r="Y673" s="19">
        <f t="shared" si="115"/>
        <v>-1221.3711797701944</v>
      </c>
      <c r="Z673" s="19">
        <f t="shared" si="116"/>
        <v>-75912.193375825358</v>
      </c>
      <c r="AA673" s="2">
        <f t="shared" si="117"/>
        <v>0</v>
      </c>
    </row>
    <row r="674" spans="15:27">
      <c r="O674" s="10">
        <f t="shared" ca="1" si="118"/>
        <v>9.0933333333332182</v>
      </c>
      <c r="P674" s="10">
        <f t="shared" ca="1" si="119"/>
        <v>700</v>
      </c>
      <c r="Q674" s="19">
        <f t="shared" ca="1" si="111"/>
        <v>-9.81</v>
      </c>
      <c r="R674" s="19">
        <f t="shared" ca="1" si="120"/>
        <v>-13.873727562396727</v>
      </c>
      <c r="S674" s="19">
        <f t="shared" ca="1" si="121"/>
        <v>122.64161438809346</v>
      </c>
      <c r="U674" s="10">
        <f t="shared" si="113"/>
        <v>132.00000000000105</v>
      </c>
      <c r="V674" s="10">
        <f t="shared" si="114"/>
        <v>700</v>
      </c>
      <c r="W674" s="19">
        <f t="shared" si="112"/>
        <v>-9.81</v>
      </c>
      <c r="X674" s="19" t="e">
        <f>0.5*$B$25*$B$29^2*EXP(-#REF!*U674/$B$27)</f>
        <v>#REF!</v>
      </c>
      <c r="Y674" s="19">
        <f t="shared" si="115"/>
        <v>-1223.3331797701944</v>
      </c>
      <c r="Z674" s="19">
        <f t="shared" si="116"/>
        <v>-76156.663811779406</v>
      </c>
      <c r="AA674" s="2">
        <f t="shared" si="117"/>
        <v>0</v>
      </c>
    </row>
    <row r="675" spans="15:27">
      <c r="O675" s="10">
        <f t="shared" ca="1" si="118"/>
        <v>9.1071111111109957</v>
      </c>
      <c r="P675" s="10">
        <f t="shared" ca="1" si="119"/>
        <v>700</v>
      </c>
      <c r="Q675" s="19">
        <f t="shared" ca="1" si="111"/>
        <v>-9.81</v>
      </c>
      <c r="R675" s="19">
        <f t="shared" ca="1" si="120"/>
        <v>-14.008887562396726</v>
      </c>
      <c r="S675" s="19">
        <f t="shared" ca="1" si="121"/>
        <v>122.4495341505671</v>
      </c>
      <c r="U675" s="10">
        <f t="shared" si="113"/>
        <v>132.20000000000104</v>
      </c>
      <c r="V675" s="10">
        <f t="shared" si="114"/>
        <v>700</v>
      </c>
      <c r="W675" s="19">
        <f t="shared" si="112"/>
        <v>-9.81</v>
      </c>
      <c r="X675" s="19" t="e">
        <f>0.5*$B$25*$B$29^2*EXP(-#REF!*U675/$B$27)</f>
        <v>#REF!</v>
      </c>
      <c r="Y675" s="19">
        <f t="shared" si="115"/>
        <v>-1225.2951797701944</v>
      </c>
      <c r="Z675" s="19">
        <f t="shared" si="116"/>
        <v>-76401.526647733452</v>
      </c>
      <c r="AA675" s="2">
        <f t="shared" si="117"/>
        <v>0</v>
      </c>
    </row>
    <row r="676" spans="15:27">
      <c r="O676" s="10">
        <f t="shared" ca="1" si="118"/>
        <v>9.1208888888887731</v>
      </c>
      <c r="P676" s="10">
        <f t="shared" ca="1" si="119"/>
        <v>700</v>
      </c>
      <c r="Q676" s="19">
        <f t="shared" ca="1" si="111"/>
        <v>-9.81</v>
      </c>
      <c r="R676" s="19">
        <f t="shared" ca="1" si="120"/>
        <v>-14.144047562396725</v>
      </c>
      <c r="S676" s="19">
        <f t="shared" ca="1" si="121"/>
        <v>122.2555917085963</v>
      </c>
      <c r="U676" s="10">
        <f t="shared" si="113"/>
        <v>132.40000000000103</v>
      </c>
      <c r="V676" s="10">
        <f t="shared" si="114"/>
        <v>700</v>
      </c>
      <c r="W676" s="19">
        <f t="shared" si="112"/>
        <v>-9.81</v>
      </c>
      <c r="X676" s="19" t="e">
        <f>0.5*$B$25*$B$29^2*EXP(-#REF!*U676/$B$27)</f>
        <v>#REF!</v>
      </c>
      <c r="Y676" s="19">
        <f t="shared" si="115"/>
        <v>-1227.2571797701944</v>
      </c>
      <c r="Z676" s="19">
        <f t="shared" si="116"/>
        <v>-76646.781883687494</v>
      </c>
      <c r="AA676" s="2">
        <f t="shared" si="117"/>
        <v>0</v>
      </c>
    </row>
    <row r="677" spans="15:27">
      <c r="O677" s="10">
        <f t="shared" ca="1" si="118"/>
        <v>9.1346666666665506</v>
      </c>
      <c r="P677" s="10">
        <f t="shared" ca="1" si="119"/>
        <v>700</v>
      </c>
      <c r="Q677" s="19">
        <f t="shared" ca="1" si="111"/>
        <v>-9.81</v>
      </c>
      <c r="R677" s="19">
        <f t="shared" ca="1" si="120"/>
        <v>-14.279207562396724</v>
      </c>
      <c r="S677" s="19">
        <f t="shared" ca="1" si="121"/>
        <v>122.05978706218106</v>
      </c>
      <c r="U677" s="10">
        <f t="shared" si="113"/>
        <v>132.60000000000102</v>
      </c>
      <c r="V677" s="10">
        <f t="shared" si="114"/>
        <v>700</v>
      </c>
      <c r="W677" s="19">
        <f t="shared" si="112"/>
        <v>-9.81</v>
      </c>
      <c r="X677" s="19" t="e">
        <f>0.5*$B$25*$B$29^2*EXP(-#REF!*U677/$B$27)</f>
        <v>#REF!</v>
      </c>
      <c r="Y677" s="19">
        <f t="shared" si="115"/>
        <v>-1229.2191797701944</v>
      </c>
      <c r="Z677" s="19">
        <f t="shared" si="116"/>
        <v>-76892.429519641533</v>
      </c>
      <c r="AA677" s="2">
        <f t="shared" si="117"/>
        <v>0</v>
      </c>
    </row>
    <row r="678" spans="15:27">
      <c r="O678" s="10">
        <f t="shared" ca="1" si="118"/>
        <v>9.148444444444328</v>
      </c>
      <c r="P678" s="10">
        <f t="shared" ca="1" si="119"/>
        <v>700</v>
      </c>
      <c r="Q678" s="19">
        <f t="shared" ca="1" si="111"/>
        <v>-9.81</v>
      </c>
      <c r="R678" s="19">
        <f t="shared" ca="1" si="120"/>
        <v>-14.414367562396723</v>
      </c>
      <c r="S678" s="19">
        <f t="shared" ca="1" si="121"/>
        <v>121.86212021132137</v>
      </c>
      <c r="U678" s="10">
        <f t="shared" si="113"/>
        <v>132.80000000000101</v>
      </c>
      <c r="V678" s="10">
        <f t="shared" si="114"/>
        <v>700</v>
      </c>
      <c r="W678" s="19">
        <f t="shared" si="112"/>
        <v>-9.81</v>
      </c>
      <c r="X678" s="19" t="e">
        <f>0.5*$B$25*$B$29^2*EXP(-#REF!*U678/$B$27)</f>
        <v>#REF!</v>
      </c>
      <c r="Y678" s="19">
        <f t="shared" si="115"/>
        <v>-1231.1811797701944</v>
      </c>
      <c r="Z678" s="19">
        <f t="shared" si="116"/>
        <v>-77138.469555595584</v>
      </c>
      <c r="AA678" s="2">
        <f t="shared" si="117"/>
        <v>0</v>
      </c>
    </row>
    <row r="679" spans="15:27">
      <c r="O679" s="10">
        <f t="shared" ca="1" si="118"/>
        <v>9.1622222222221055</v>
      </c>
      <c r="P679" s="10">
        <f t="shared" ca="1" si="119"/>
        <v>700</v>
      </c>
      <c r="Q679" s="19">
        <f t="shared" ca="1" si="111"/>
        <v>-9.81</v>
      </c>
      <c r="R679" s="19">
        <f t="shared" ca="1" si="120"/>
        <v>-14.549527562396722</v>
      </c>
      <c r="S679" s="19">
        <f t="shared" ca="1" si="121"/>
        <v>121.66259115601723</v>
      </c>
      <c r="U679" s="10">
        <f t="shared" si="113"/>
        <v>133.00000000000099</v>
      </c>
      <c r="V679" s="10">
        <f t="shared" si="114"/>
        <v>700</v>
      </c>
      <c r="W679" s="19">
        <f t="shared" si="112"/>
        <v>-9.81</v>
      </c>
      <c r="X679" s="19" t="e">
        <f>0.5*$B$25*$B$29^2*EXP(-#REF!*U679/$B$27)</f>
        <v>#REF!</v>
      </c>
      <c r="Y679" s="19">
        <f t="shared" si="115"/>
        <v>-1233.1431797701944</v>
      </c>
      <c r="Z679" s="19">
        <f t="shared" si="116"/>
        <v>-77384.901991549632</v>
      </c>
      <c r="AA679" s="2">
        <f t="shared" si="117"/>
        <v>0</v>
      </c>
    </row>
    <row r="680" spans="15:27">
      <c r="O680" s="10">
        <f t="shared" ca="1" si="118"/>
        <v>9.1759999999998829</v>
      </c>
      <c r="P680" s="10">
        <f t="shared" ca="1" si="119"/>
        <v>700</v>
      </c>
      <c r="Q680" s="19">
        <f t="shared" ca="1" si="111"/>
        <v>-9.81</v>
      </c>
      <c r="R680" s="19">
        <f t="shared" ca="1" si="120"/>
        <v>-14.684687562396721</v>
      </c>
      <c r="S680" s="19">
        <f t="shared" ca="1" si="121"/>
        <v>121.46119989626865</v>
      </c>
      <c r="U680" s="10">
        <f t="shared" si="113"/>
        <v>133.20000000000098</v>
      </c>
      <c r="V680" s="10">
        <f t="shared" si="114"/>
        <v>700</v>
      </c>
      <c r="W680" s="19">
        <f t="shared" si="112"/>
        <v>-9.81</v>
      </c>
      <c r="X680" s="19" t="e">
        <f>0.5*$B$25*$B$29^2*EXP(-#REF!*U680/$B$27)</f>
        <v>#REF!</v>
      </c>
      <c r="Y680" s="19">
        <f t="shared" si="115"/>
        <v>-1235.1051797701944</v>
      </c>
      <c r="Z680" s="19">
        <f t="shared" si="116"/>
        <v>-77631.726827503677</v>
      </c>
      <c r="AA680" s="2">
        <f t="shared" si="117"/>
        <v>0</v>
      </c>
    </row>
    <row r="681" spans="15:27">
      <c r="O681" s="10">
        <f t="shared" ca="1" si="118"/>
        <v>9.1897777777776604</v>
      </c>
      <c r="P681" s="10">
        <f t="shared" ca="1" si="119"/>
        <v>700</v>
      </c>
      <c r="Q681" s="19">
        <f t="shared" ca="1" si="111"/>
        <v>-9.81</v>
      </c>
      <c r="R681" s="19">
        <f t="shared" ca="1" si="120"/>
        <v>-14.819847562396721</v>
      </c>
      <c r="S681" s="19">
        <f t="shared" ca="1" si="121"/>
        <v>121.25794643207563</v>
      </c>
      <c r="U681" s="10">
        <f t="shared" si="113"/>
        <v>133.40000000000097</v>
      </c>
      <c r="V681" s="10">
        <f t="shared" si="114"/>
        <v>700</v>
      </c>
      <c r="W681" s="19">
        <f t="shared" si="112"/>
        <v>-9.81</v>
      </c>
      <c r="X681" s="19" t="e">
        <f>0.5*$B$25*$B$29^2*EXP(-#REF!*U681/$B$27)</f>
        <v>#REF!</v>
      </c>
      <c r="Y681" s="19">
        <f t="shared" si="115"/>
        <v>-1237.0671797701943</v>
      </c>
      <c r="Z681" s="19">
        <f t="shared" si="116"/>
        <v>-77878.944063457719</v>
      </c>
      <c r="AA681" s="2">
        <f t="shared" si="117"/>
        <v>0</v>
      </c>
    </row>
    <row r="682" spans="15:27">
      <c r="O682" s="10">
        <f t="shared" ca="1" si="118"/>
        <v>9.2035555555554378</v>
      </c>
      <c r="P682" s="10">
        <f t="shared" ca="1" si="119"/>
        <v>700</v>
      </c>
      <c r="Q682" s="19">
        <f t="shared" ref="Q682:Q745" ca="1" si="122">IF(P682&gt;$B$35,$B$34/P682-$B$31,-$B$31)</f>
        <v>-9.81</v>
      </c>
      <c r="R682" s="19">
        <f t="shared" ca="1" si="120"/>
        <v>-14.95500756239672</v>
      </c>
      <c r="S682" s="19">
        <f t="shared" ca="1" si="121"/>
        <v>121.05283076343815</v>
      </c>
      <c r="U682" s="10">
        <f t="shared" si="113"/>
        <v>133.60000000000096</v>
      </c>
      <c r="V682" s="10">
        <f t="shared" si="114"/>
        <v>700</v>
      </c>
      <c r="W682" s="19">
        <f t="shared" ref="W682:W745" si="123">IF(V682&gt;$B$35,$B$34/V682-$B$31,-$B$31)</f>
        <v>-9.81</v>
      </c>
      <c r="X682" s="19" t="e">
        <f>0.5*$B$25*$B$29^2*EXP(-#REF!*U682/$B$27)</f>
        <v>#REF!</v>
      </c>
      <c r="Y682" s="19">
        <f t="shared" si="115"/>
        <v>-1239.0291797701943</v>
      </c>
      <c r="Z682" s="19">
        <f t="shared" si="116"/>
        <v>-78126.553699411757</v>
      </c>
      <c r="AA682" s="2">
        <f t="shared" si="117"/>
        <v>0</v>
      </c>
    </row>
    <row r="683" spans="15:27">
      <c r="O683" s="10">
        <f t="shared" ca="1" si="118"/>
        <v>9.2173333333332153</v>
      </c>
      <c r="P683" s="10">
        <f t="shared" ca="1" si="119"/>
        <v>700</v>
      </c>
      <c r="Q683" s="19">
        <f t="shared" ca="1" si="122"/>
        <v>-9.81</v>
      </c>
      <c r="R683" s="19">
        <f t="shared" ca="1" si="120"/>
        <v>-15.090167562396719</v>
      </c>
      <c r="S683" s="19">
        <f t="shared" ca="1" si="121"/>
        <v>120.84585289035624</v>
      </c>
      <c r="U683" s="10">
        <f t="shared" si="113"/>
        <v>133.80000000000095</v>
      </c>
      <c r="V683" s="10">
        <f t="shared" si="114"/>
        <v>700</v>
      </c>
      <c r="W683" s="19">
        <f t="shared" si="123"/>
        <v>-9.81</v>
      </c>
      <c r="X683" s="19" t="e">
        <f>0.5*$B$25*$B$29^2*EXP(-#REF!*U683/$B$27)</f>
        <v>#REF!</v>
      </c>
      <c r="Y683" s="19">
        <f t="shared" si="115"/>
        <v>-1240.9911797701943</v>
      </c>
      <c r="Z683" s="19">
        <f t="shared" si="116"/>
        <v>-78374.555735365808</v>
      </c>
      <c r="AA683" s="2">
        <f t="shared" si="117"/>
        <v>0</v>
      </c>
    </row>
    <row r="684" spans="15:27">
      <c r="O684" s="10">
        <f t="shared" ca="1" si="118"/>
        <v>9.2311111111109927</v>
      </c>
      <c r="P684" s="10">
        <f t="shared" ca="1" si="119"/>
        <v>700</v>
      </c>
      <c r="Q684" s="19">
        <f t="shared" ca="1" si="122"/>
        <v>-9.81</v>
      </c>
      <c r="R684" s="19">
        <f t="shared" ca="1" si="120"/>
        <v>-15.225327562396718</v>
      </c>
      <c r="S684" s="19">
        <f t="shared" ca="1" si="121"/>
        <v>120.63701281282988</v>
      </c>
      <c r="U684" s="10">
        <f t="shared" si="113"/>
        <v>134.00000000000094</v>
      </c>
      <c r="V684" s="10">
        <f t="shared" si="114"/>
        <v>700</v>
      </c>
      <c r="W684" s="19">
        <f t="shared" si="123"/>
        <v>-9.81</v>
      </c>
      <c r="X684" s="19" t="e">
        <f>0.5*$B$25*$B$29^2*EXP(-#REF!*U684/$B$27)</f>
        <v>#REF!</v>
      </c>
      <c r="Y684" s="19">
        <f t="shared" si="115"/>
        <v>-1242.9531797701943</v>
      </c>
      <c r="Z684" s="19">
        <f t="shared" si="116"/>
        <v>-78622.950171319855</v>
      </c>
      <c r="AA684" s="2">
        <f t="shared" si="117"/>
        <v>0</v>
      </c>
    </row>
    <row r="685" spans="15:27">
      <c r="O685" s="10">
        <f t="shared" ca="1" si="118"/>
        <v>9.2448888888887701</v>
      </c>
      <c r="P685" s="10">
        <f t="shared" ca="1" si="119"/>
        <v>700</v>
      </c>
      <c r="Q685" s="19">
        <f t="shared" ca="1" si="122"/>
        <v>-9.81</v>
      </c>
      <c r="R685" s="19">
        <f t="shared" ca="1" si="120"/>
        <v>-15.360487562396717</v>
      </c>
      <c r="S685" s="19">
        <f t="shared" ca="1" si="121"/>
        <v>120.42631053085908</v>
      </c>
      <c r="U685" s="10">
        <f t="shared" si="113"/>
        <v>134.20000000000093</v>
      </c>
      <c r="V685" s="10">
        <f t="shared" si="114"/>
        <v>700</v>
      </c>
      <c r="W685" s="19">
        <f t="shared" si="123"/>
        <v>-9.81</v>
      </c>
      <c r="X685" s="19" t="e">
        <f>0.5*$B$25*$B$29^2*EXP(-#REF!*U685/$B$27)</f>
        <v>#REF!</v>
      </c>
      <c r="Y685" s="19">
        <f t="shared" si="115"/>
        <v>-1244.9151797701943</v>
      </c>
      <c r="Z685" s="19">
        <f t="shared" si="116"/>
        <v>-78871.7370072739</v>
      </c>
      <c r="AA685" s="2">
        <f t="shared" si="117"/>
        <v>0</v>
      </c>
    </row>
    <row r="686" spans="15:27">
      <c r="O686" s="10">
        <f t="shared" ca="1" si="118"/>
        <v>9.2586666666665476</v>
      </c>
      <c r="P686" s="10">
        <f t="shared" ca="1" si="119"/>
        <v>700</v>
      </c>
      <c r="Q686" s="19">
        <f t="shared" ca="1" si="122"/>
        <v>-9.81</v>
      </c>
      <c r="R686" s="19">
        <f t="shared" ca="1" si="120"/>
        <v>-15.495647562396716</v>
      </c>
      <c r="S686" s="19">
        <f t="shared" ca="1" si="121"/>
        <v>120.21374604444384</v>
      </c>
      <c r="U686" s="10">
        <f t="shared" si="113"/>
        <v>134.40000000000092</v>
      </c>
      <c r="V686" s="10">
        <f t="shared" si="114"/>
        <v>700</v>
      </c>
      <c r="W686" s="19">
        <f t="shared" si="123"/>
        <v>-9.81</v>
      </c>
      <c r="X686" s="19" t="e">
        <f>0.5*$B$25*$B$29^2*EXP(-#REF!*U686/$B$27)</f>
        <v>#REF!</v>
      </c>
      <c r="Y686" s="19">
        <f t="shared" si="115"/>
        <v>-1246.8771797701943</v>
      </c>
      <c r="Z686" s="19">
        <f t="shared" si="116"/>
        <v>-79120.916243227941</v>
      </c>
      <c r="AA686" s="2">
        <f t="shared" si="117"/>
        <v>0</v>
      </c>
    </row>
    <row r="687" spans="15:27">
      <c r="O687" s="10">
        <f t="shared" ca="1" si="118"/>
        <v>9.272444444444325</v>
      </c>
      <c r="P687" s="10">
        <f t="shared" ca="1" si="119"/>
        <v>700</v>
      </c>
      <c r="Q687" s="19">
        <f t="shared" ca="1" si="122"/>
        <v>-9.81</v>
      </c>
      <c r="R687" s="19">
        <f t="shared" ca="1" si="120"/>
        <v>-15.630807562396715</v>
      </c>
      <c r="S687" s="19">
        <f t="shared" ca="1" si="121"/>
        <v>119.99931935358414</v>
      </c>
      <c r="U687" s="10">
        <f t="shared" si="113"/>
        <v>134.6000000000009</v>
      </c>
      <c r="V687" s="10">
        <f t="shared" si="114"/>
        <v>700</v>
      </c>
      <c r="W687" s="19">
        <f t="shared" si="123"/>
        <v>-9.81</v>
      </c>
      <c r="X687" s="19" t="e">
        <f>0.5*$B$25*$B$29^2*EXP(-#REF!*U687/$B$27)</f>
        <v>#REF!</v>
      </c>
      <c r="Y687" s="19">
        <f t="shared" si="115"/>
        <v>-1248.8391797701943</v>
      </c>
      <c r="Z687" s="19">
        <f t="shared" si="116"/>
        <v>-79370.487879181979</v>
      </c>
      <c r="AA687" s="2">
        <f t="shared" si="117"/>
        <v>0</v>
      </c>
    </row>
    <row r="688" spans="15:27">
      <c r="O688" s="10">
        <f t="shared" ca="1" si="118"/>
        <v>9.2862222222221025</v>
      </c>
      <c r="P688" s="10">
        <f t="shared" ca="1" si="119"/>
        <v>700</v>
      </c>
      <c r="Q688" s="19">
        <f t="shared" ca="1" si="122"/>
        <v>-9.81</v>
      </c>
      <c r="R688" s="19">
        <f t="shared" ca="1" si="120"/>
        <v>-15.765967562396714</v>
      </c>
      <c r="S688" s="19">
        <f t="shared" ca="1" si="121"/>
        <v>119.78303045828001</v>
      </c>
      <c r="U688" s="10">
        <f t="shared" si="113"/>
        <v>134.80000000000089</v>
      </c>
      <c r="V688" s="10">
        <f t="shared" si="114"/>
        <v>700</v>
      </c>
      <c r="W688" s="19">
        <f t="shared" si="123"/>
        <v>-9.81</v>
      </c>
      <c r="X688" s="19" t="e">
        <f>0.5*$B$25*$B$29^2*EXP(-#REF!*U688/$B$27)</f>
        <v>#REF!</v>
      </c>
      <c r="Y688" s="19">
        <f t="shared" si="115"/>
        <v>-1250.8011797701943</v>
      </c>
      <c r="Z688" s="19">
        <f t="shared" si="116"/>
        <v>-79620.451915136029</v>
      </c>
      <c r="AA688" s="2">
        <f t="shared" si="117"/>
        <v>0</v>
      </c>
    </row>
    <row r="689" spans="15:27">
      <c r="O689" s="10">
        <f t="shared" ca="1" si="118"/>
        <v>9.2999999999998799</v>
      </c>
      <c r="P689" s="10">
        <f t="shared" ca="1" si="119"/>
        <v>700</v>
      </c>
      <c r="Q689" s="19">
        <f t="shared" ca="1" si="122"/>
        <v>-9.81</v>
      </c>
      <c r="R689" s="19">
        <f t="shared" ca="1" si="120"/>
        <v>-15.901127562396713</v>
      </c>
      <c r="S689" s="19">
        <f t="shared" ca="1" si="121"/>
        <v>119.56487935853143</v>
      </c>
      <c r="U689" s="10">
        <f t="shared" si="113"/>
        <v>135.00000000000088</v>
      </c>
      <c r="V689" s="10">
        <f t="shared" si="114"/>
        <v>700</v>
      </c>
      <c r="W689" s="19">
        <f t="shared" si="123"/>
        <v>-9.81</v>
      </c>
      <c r="X689" s="19" t="e">
        <f>0.5*$B$25*$B$29^2*EXP(-#REF!*U689/$B$27)</f>
        <v>#REF!</v>
      </c>
      <c r="Y689" s="19">
        <f t="shared" si="115"/>
        <v>-1252.7631797701943</v>
      </c>
      <c r="Z689" s="19">
        <f t="shared" si="116"/>
        <v>-79870.808351090076</v>
      </c>
      <c r="AA689" s="2">
        <f t="shared" si="117"/>
        <v>0</v>
      </c>
    </row>
    <row r="690" spans="15:27">
      <c r="O690" s="10">
        <f t="shared" ca="1" si="118"/>
        <v>9.3137777777776574</v>
      </c>
      <c r="P690" s="10">
        <f t="shared" ca="1" si="119"/>
        <v>700</v>
      </c>
      <c r="Q690" s="19">
        <f t="shared" ca="1" si="122"/>
        <v>-9.81</v>
      </c>
      <c r="R690" s="19">
        <f t="shared" ca="1" si="120"/>
        <v>-16.036287562396712</v>
      </c>
      <c r="S690" s="19">
        <f t="shared" ca="1" si="121"/>
        <v>119.34486605433841</v>
      </c>
      <c r="U690" s="10">
        <f t="shared" si="113"/>
        <v>135.20000000000087</v>
      </c>
      <c r="V690" s="10">
        <f t="shared" si="114"/>
        <v>700</v>
      </c>
      <c r="W690" s="19">
        <f t="shared" si="123"/>
        <v>-9.81</v>
      </c>
      <c r="X690" s="19" t="e">
        <f>0.5*$B$25*$B$29^2*EXP(-#REF!*U690/$B$27)</f>
        <v>#REF!</v>
      </c>
      <c r="Y690" s="19">
        <f t="shared" si="115"/>
        <v>-1254.7251797701942</v>
      </c>
      <c r="Z690" s="19">
        <f t="shared" si="116"/>
        <v>-80121.55718704412</v>
      </c>
      <c r="AA690" s="2">
        <f t="shared" si="117"/>
        <v>0</v>
      </c>
    </row>
    <row r="691" spans="15:27">
      <c r="O691" s="10">
        <f t="shared" ca="1" si="118"/>
        <v>9.3275555555554348</v>
      </c>
      <c r="P691" s="10">
        <f t="shared" ca="1" si="119"/>
        <v>700</v>
      </c>
      <c r="Q691" s="19">
        <f t="shared" ca="1" si="122"/>
        <v>-9.81</v>
      </c>
      <c r="R691" s="19">
        <f t="shared" ca="1" si="120"/>
        <v>-16.171447562396711</v>
      </c>
      <c r="S691" s="19">
        <f t="shared" ca="1" si="121"/>
        <v>119.12299054570094</v>
      </c>
      <c r="U691" s="10">
        <f t="shared" si="113"/>
        <v>135.40000000000086</v>
      </c>
      <c r="V691" s="10">
        <f t="shared" si="114"/>
        <v>700</v>
      </c>
      <c r="W691" s="19">
        <f t="shared" si="123"/>
        <v>-9.81</v>
      </c>
      <c r="X691" s="19" t="e">
        <f>0.5*$B$25*$B$29^2*EXP(-#REF!*U691/$B$27)</f>
        <v>#REF!</v>
      </c>
      <c r="Y691" s="19">
        <f t="shared" si="115"/>
        <v>-1256.6871797701942</v>
      </c>
      <c r="Z691" s="19">
        <f t="shared" si="116"/>
        <v>-80372.698422998161</v>
      </c>
      <c r="AA691" s="2">
        <f t="shared" si="117"/>
        <v>0</v>
      </c>
    </row>
    <row r="692" spans="15:27">
      <c r="O692" s="10">
        <f t="shared" ca="1" si="118"/>
        <v>9.3413333333332123</v>
      </c>
      <c r="P692" s="10">
        <f t="shared" ca="1" si="119"/>
        <v>700</v>
      </c>
      <c r="Q692" s="19">
        <f t="shared" ca="1" si="122"/>
        <v>-9.81</v>
      </c>
      <c r="R692" s="19">
        <f t="shared" ca="1" si="120"/>
        <v>-16.30660756239671</v>
      </c>
      <c r="S692" s="19">
        <f t="shared" ca="1" si="121"/>
        <v>118.89925283261903</v>
      </c>
      <c r="U692" s="10">
        <f t="shared" si="113"/>
        <v>135.60000000000085</v>
      </c>
      <c r="V692" s="10">
        <f t="shared" si="114"/>
        <v>700</v>
      </c>
      <c r="W692" s="19">
        <f t="shared" si="123"/>
        <v>-9.81</v>
      </c>
      <c r="X692" s="19" t="e">
        <f>0.5*$B$25*$B$29^2*EXP(-#REF!*U692/$B$27)</f>
        <v>#REF!</v>
      </c>
      <c r="Y692" s="19">
        <f t="shared" si="115"/>
        <v>-1258.6491797701942</v>
      </c>
      <c r="Z692" s="19">
        <f t="shared" si="116"/>
        <v>-80624.232058952199</v>
      </c>
      <c r="AA692" s="2">
        <f t="shared" si="117"/>
        <v>0</v>
      </c>
    </row>
    <row r="693" spans="15:27">
      <c r="O693" s="10">
        <f t="shared" ca="1" si="118"/>
        <v>9.3551111111109897</v>
      </c>
      <c r="P693" s="10">
        <f t="shared" ca="1" si="119"/>
        <v>700</v>
      </c>
      <c r="Q693" s="19">
        <f t="shared" ca="1" si="122"/>
        <v>-9.81</v>
      </c>
      <c r="R693" s="19">
        <f t="shared" ca="1" si="120"/>
        <v>-16.441767562396709</v>
      </c>
      <c r="S693" s="19">
        <f t="shared" ca="1" si="121"/>
        <v>118.67365291509267</v>
      </c>
      <c r="U693" s="10">
        <f t="shared" si="113"/>
        <v>135.80000000000084</v>
      </c>
      <c r="V693" s="10">
        <f t="shared" si="114"/>
        <v>700</v>
      </c>
      <c r="W693" s="19">
        <f t="shared" si="123"/>
        <v>-9.81</v>
      </c>
      <c r="X693" s="19" t="e">
        <f>0.5*$B$25*$B$29^2*EXP(-#REF!*U693/$B$27)</f>
        <v>#REF!</v>
      </c>
      <c r="Y693" s="19">
        <f t="shared" si="115"/>
        <v>-1260.6111797701942</v>
      </c>
      <c r="Z693" s="19">
        <f t="shared" si="116"/>
        <v>-80876.158094906248</v>
      </c>
      <c r="AA693" s="2">
        <f t="shared" si="117"/>
        <v>0</v>
      </c>
    </row>
    <row r="694" spans="15:27">
      <c r="O694" s="10">
        <f t="shared" ca="1" si="118"/>
        <v>9.3688888888887671</v>
      </c>
      <c r="P694" s="10">
        <f t="shared" ca="1" si="119"/>
        <v>700</v>
      </c>
      <c r="Q694" s="19">
        <f t="shared" ca="1" si="122"/>
        <v>-9.81</v>
      </c>
      <c r="R694" s="19">
        <f t="shared" ca="1" si="120"/>
        <v>-16.576927562396708</v>
      </c>
      <c r="S694" s="19">
        <f t="shared" ca="1" si="121"/>
        <v>118.44619079312187</v>
      </c>
      <c r="U694" s="10">
        <f t="shared" si="113"/>
        <v>136.00000000000082</v>
      </c>
      <c r="V694" s="10">
        <f t="shared" si="114"/>
        <v>700</v>
      </c>
      <c r="W694" s="19">
        <f t="shared" si="123"/>
        <v>-9.81</v>
      </c>
      <c r="X694" s="19" t="e">
        <f>0.5*$B$25*$B$29^2*EXP(-#REF!*U694/$B$27)</f>
        <v>#REF!</v>
      </c>
      <c r="Y694" s="19">
        <f t="shared" si="115"/>
        <v>-1262.5731797701942</v>
      </c>
      <c r="Z694" s="19">
        <f t="shared" si="116"/>
        <v>-81128.476530860295</v>
      </c>
      <c r="AA694" s="2">
        <f t="shared" si="117"/>
        <v>0</v>
      </c>
    </row>
    <row r="695" spans="15:27">
      <c r="O695" s="10">
        <f t="shared" ca="1" si="118"/>
        <v>9.3826666666665446</v>
      </c>
      <c r="P695" s="10">
        <f t="shared" ca="1" si="119"/>
        <v>700</v>
      </c>
      <c r="Q695" s="19">
        <f t="shared" ca="1" si="122"/>
        <v>-9.81</v>
      </c>
      <c r="R695" s="19">
        <f t="shared" ca="1" si="120"/>
        <v>-16.712087562396707</v>
      </c>
      <c r="S695" s="19">
        <f t="shared" ca="1" si="121"/>
        <v>118.21686646670662</v>
      </c>
      <c r="U695" s="10">
        <f t="shared" si="113"/>
        <v>136.20000000000081</v>
      </c>
      <c r="V695" s="10">
        <f t="shared" si="114"/>
        <v>700</v>
      </c>
      <c r="W695" s="19">
        <f t="shared" si="123"/>
        <v>-9.81</v>
      </c>
      <c r="X695" s="19" t="e">
        <f>0.5*$B$25*$B$29^2*EXP(-#REF!*U695/$B$27)</f>
        <v>#REF!</v>
      </c>
      <c r="Y695" s="19">
        <f t="shared" si="115"/>
        <v>-1264.5351797701942</v>
      </c>
      <c r="Z695" s="19">
        <f t="shared" si="116"/>
        <v>-81381.187366814338</v>
      </c>
      <c r="AA695" s="2">
        <f t="shared" si="117"/>
        <v>0</v>
      </c>
    </row>
    <row r="696" spans="15:27">
      <c r="O696" s="10">
        <f t="shared" ca="1" si="118"/>
        <v>9.396444444444322</v>
      </c>
      <c r="P696" s="10">
        <f t="shared" ca="1" si="119"/>
        <v>700</v>
      </c>
      <c r="Q696" s="19">
        <f t="shared" ca="1" si="122"/>
        <v>-9.81</v>
      </c>
      <c r="R696" s="19">
        <f t="shared" ca="1" si="120"/>
        <v>-16.847247562396706</v>
      </c>
      <c r="S696" s="19">
        <f t="shared" ca="1" si="121"/>
        <v>117.98567993584693</v>
      </c>
      <c r="U696" s="10">
        <f t="shared" si="113"/>
        <v>136.4000000000008</v>
      </c>
      <c r="V696" s="10">
        <f t="shared" si="114"/>
        <v>700</v>
      </c>
      <c r="W696" s="19">
        <f t="shared" si="123"/>
        <v>-9.81</v>
      </c>
      <c r="X696" s="19" t="e">
        <f>0.5*$B$25*$B$29^2*EXP(-#REF!*U696/$B$27)</f>
        <v>#REF!</v>
      </c>
      <c r="Y696" s="19">
        <f t="shared" si="115"/>
        <v>-1266.4971797701942</v>
      </c>
      <c r="Z696" s="19">
        <f t="shared" si="116"/>
        <v>-81634.290602768378</v>
      </c>
      <c r="AA696" s="2">
        <f t="shared" si="117"/>
        <v>0</v>
      </c>
    </row>
    <row r="697" spans="15:27">
      <c r="O697" s="10">
        <f t="shared" ca="1" si="118"/>
        <v>9.4102222222220995</v>
      </c>
      <c r="P697" s="10">
        <f t="shared" ca="1" si="119"/>
        <v>700</v>
      </c>
      <c r="Q697" s="19">
        <f t="shared" ca="1" si="122"/>
        <v>-9.81</v>
      </c>
      <c r="R697" s="19">
        <f t="shared" ca="1" si="120"/>
        <v>-16.982407562396705</v>
      </c>
      <c r="S697" s="19">
        <f t="shared" ca="1" si="121"/>
        <v>117.75263120054279</v>
      </c>
      <c r="U697" s="10">
        <f t="shared" si="113"/>
        <v>136.60000000000079</v>
      </c>
      <c r="V697" s="10">
        <f t="shared" si="114"/>
        <v>700</v>
      </c>
      <c r="W697" s="19">
        <f t="shared" si="123"/>
        <v>-9.81</v>
      </c>
      <c r="X697" s="19" t="e">
        <f>0.5*$B$25*$B$29^2*EXP(-#REF!*U697/$B$27)</f>
        <v>#REF!</v>
      </c>
      <c r="Y697" s="19">
        <f t="shared" si="115"/>
        <v>-1268.4591797701942</v>
      </c>
      <c r="Z697" s="19">
        <f t="shared" si="116"/>
        <v>-81887.786238722416</v>
      </c>
      <c r="AA697" s="2">
        <f t="shared" si="117"/>
        <v>0</v>
      </c>
    </row>
    <row r="698" spans="15:27">
      <c r="O698" s="10">
        <f t="shared" ca="1" si="118"/>
        <v>9.4239999999998769</v>
      </c>
      <c r="P698" s="10">
        <f t="shared" ca="1" si="119"/>
        <v>700</v>
      </c>
      <c r="Q698" s="19">
        <f t="shared" ca="1" si="122"/>
        <v>-9.81</v>
      </c>
      <c r="R698" s="19">
        <f t="shared" ca="1" si="120"/>
        <v>-17.117567562396705</v>
      </c>
      <c r="S698" s="19">
        <f t="shared" ca="1" si="121"/>
        <v>117.51772026079422</v>
      </c>
      <c r="U698" s="10">
        <f t="shared" si="113"/>
        <v>136.80000000000078</v>
      </c>
      <c r="V698" s="10">
        <f t="shared" si="114"/>
        <v>700</v>
      </c>
      <c r="W698" s="19">
        <f t="shared" si="123"/>
        <v>-9.81</v>
      </c>
      <c r="X698" s="19" t="e">
        <f>0.5*$B$25*$B$29^2*EXP(-#REF!*U698/$B$27)</f>
        <v>#REF!</v>
      </c>
      <c r="Y698" s="19">
        <f t="shared" si="115"/>
        <v>-1270.4211797701942</v>
      </c>
      <c r="Z698" s="19">
        <f t="shared" si="116"/>
        <v>-82141.674274676465</v>
      </c>
      <c r="AA698" s="2">
        <f t="shared" si="117"/>
        <v>0</v>
      </c>
    </row>
    <row r="699" spans="15:27">
      <c r="O699" s="10">
        <f t="shared" ca="1" si="118"/>
        <v>9.4377777777776544</v>
      </c>
      <c r="P699" s="10">
        <f t="shared" ca="1" si="119"/>
        <v>700</v>
      </c>
      <c r="Q699" s="19">
        <f t="shared" ca="1" si="122"/>
        <v>-9.81</v>
      </c>
      <c r="R699" s="19">
        <f t="shared" ca="1" si="120"/>
        <v>-17.252727562396704</v>
      </c>
      <c r="S699" s="19">
        <f t="shared" ca="1" si="121"/>
        <v>117.2809471166012</v>
      </c>
      <c r="U699" s="10">
        <f t="shared" si="113"/>
        <v>137.00000000000077</v>
      </c>
      <c r="V699" s="10">
        <f t="shared" si="114"/>
        <v>700</v>
      </c>
      <c r="W699" s="19">
        <f t="shared" si="123"/>
        <v>-9.81</v>
      </c>
      <c r="X699" s="19" t="e">
        <f>0.5*$B$25*$B$29^2*EXP(-#REF!*U699/$B$27)</f>
        <v>#REF!</v>
      </c>
      <c r="Y699" s="19">
        <f t="shared" si="115"/>
        <v>-1272.3831797701941</v>
      </c>
      <c r="Z699" s="19">
        <f t="shared" si="116"/>
        <v>-82395.954710630511</v>
      </c>
      <c r="AA699" s="2">
        <f t="shared" si="117"/>
        <v>0</v>
      </c>
    </row>
    <row r="700" spans="15:27">
      <c r="O700" s="10">
        <f t="shared" ca="1" si="118"/>
        <v>9.4515555555554318</v>
      </c>
      <c r="P700" s="10">
        <f t="shared" ca="1" si="119"/>
        <v>700</v>
      </c>
      <c r="Q700" s="19">
        <f t="shared" ca="1" si="122"/>
        <v>-9.81</v>
      </c>
      <c r="R700" s="19">
        <f t="shared" ca="1" si="120"/>
        <v>-17.387887562396703</v>
      </c>
      <c r="S700" s="19">
        <f t="shared" ca="1" si="121"/>
        <v>117.04231176796372</v>
      </c>
      <c r="U700" s="10">
        <f t="shared" si="113"/>
        <v>137.20000000000076</v>
      </c>
      <c r="V700" s="10">
        <f t="shared" si="114"/>
        <v>700</v>
      </c>
      <c r="W700" s="19">
        <f t="shared" si="123"/>
        <v>-9.81</v>
      </c>
      <c r="X700" s="19" t="e">
        <f>0.5*$B$25*$B$29^2*EXP(-#REF!*U700/$B$27)</f>
        <v>#REF!</v>
      </c>
      <c r="Y700" s="19">
        <f t="shared" si="115"/>
        <v>-1274.3451797701941</v>
      </c>
      <c r="Z700" s="19">
        <f t="shared" si="116"/>
        <v>-82650.627546584554</v>
      </c>
      <c r="AA700" s="2">
        <f t="shared" si="117"/>
        <v>0</v>
      </c>
    </row>
    <row r="701" spans="15:27">
      <c r="O701" s="10">
        <f t="shared" ca="1" si="118"/>
        <v>9.4653333333332093</v>
      </c>
      <c r="P701" s="10">
        <f t="shared" ca="1" si="119"/>
        <v>700</v>
      </c>
      <c r="Q701" s="19">
        <f t="shared" ca="1" si="122"/>
        <v>-9.81</v>
      </c>
      <c r="R701" s="19">
        <f t="shared" ca="1" si="120"/>
        <v>-17.523047562396702</v>
      </c>
      <c r="S701" s="19">
        <f t="shared" ca="1" si="121"/>
        <v>116.80181421488182</v>
      </c>
      <c r="U701" s="10">
        <f t="shared" si="113"/>
        <v>137.40000000000074</v>
      </c>
      <c r="V701" s="10">
        <f t="shared" si="114"/>
        <v>700</v>
      </c>
      <c r="W701" s="19">
        <f t="shared" si="123"/>
        <v>-9.81</v>
      </c>
      <c r="X701" s="19" t="e">
        <f>0.5*$B$25*$B$29^2*EXP(-#REF!*U701/$B$27)</f>
        <v>#REF!</v>
      </c>
      <c r="Y701" s="19">
        <f t="shared" si="115"/>
        <v>-1276.3071797701941</v>
      </c>
      <c r="Z701" s="19">
        <f t="shared" si="116"/>
        <v>-82905.692782538594</v>
      </c>
      <c r="AA701" s="2">
        <f t="shared" si="117"/>
        <v>0</v>
      </c>
    </row>
    <row r="702" spans="15:27">
      <c r="O702" s="10">
        <f t="shared" ca="1" si="118"/>
        <v>9.4791111111109867</v>
      </c>
      <c r="P702" s="10">
        <f t="shared" ca="1" si="119"/>
        <v>700</v>
      </c>
      <c r="Q702" s="19">
        <f t="shared" ca="1" si="122"/>
        <v>-9.81</v>
      </c>
      <c r="R702" s="19">
        <f t="shared" ca="1" si="120"/>
        <v>-17.658207562396701</v>
      </c>
      <c r="S702" s="19">
        <f t="shared" ca="1" si="121"/>
        <v>116.55945445735546</v>
      </c>
      <c r="U702" s="10">
        <f t="shared" si="113"/>
        <v>137.60000000000073</v>
      </c>
      <c r="V702" s="10">
        <f t="shared" si="114"/>
        <v>700</v>
      </c>
      <c r="W702" s="19">
        <f t="shared" si="123"/>
        <v>-9.81</v>
      </c>
      <c r="X702" s="19" t="e">
        <f>0.5*$B$25*$B$29^2*EXP(-#REF!*U702/$B$27)</f>
        <v>#REF!</v>
      </c>
      <c r="Y702" s="19">
        <f t="shared" si="115"/>
        <v>-1278.2691797701941</v>
      </c>
      <c r="Z702" s="19">
        <f t="shared" si="116"/>
        <v>-83161.150418492645</v>
      </c>
      <c r="AA702" s="2">
        <f t="shared" si="117"/>
        <v>0</v>
      </c>
    </row>
    <row r="703" spans="15:27">
      <c r="O703" s="10">
        <f t="shared" ca="1" si="118"/>
        <v>9.4928888888887641</v>
      </c>
      <c r="P703" s="10">
        <f t="shared" ca="1" si="119"/>
        <v>700</v>
      </c>
      <c r="Q703" s="19">
        <f t="shared" ca="1" si="122"/>
        <v>-9.81</v>
      </c>
      <c r="R703" s="19">
        <f t="shared" ca="1" si="120"/>
        <v>-17.7933675623967</v>
      </c>
      <c r="S703" s="19">
        <f t="shared" ca="1" si="121"/>
        <v>116.31523249538465</v>
      </c>
      <c r="U703" s="10">
        <f t="shared" si="113"/>
        <v>137.80000000000072</v>
      </c>
      <c r="V703" s="10">
        <f t="shared" si="114"/>
        <v>700</v>
      </c>
      <c r="W703" s="19">
        <f t="shared" si="123"/>
        <v>-9.81</v>
      </c>
      <c r="X703" s="19" t="e">
        <f>0.5*$B$25*$B$29^2*EXP(-#REF!*U703/$B$27)</f>
        <v>#REF!</v>
      </c>
      <c r="Y703" s="19">
        <f t="shared" si="115"/>
        <v>-1280.2311797701941</v>
      </c>
      <c r="Z703" s="19">
        <f t="shared" si="116"/>
        <v>-83417.000454446694</v>
      </c>
      <c r="AA703" s="2">
        <f t="shared" si="117"/>
        <v>0</v>
      </c>
    </row>
    <row r="704" spans="15:27">
      <c r="O704" s="10">
        <f t="shared" ca="1" si="118"/>
        <v>9.5066666666665416</v>
      </c>
      <c r="P704" s="10">
        <f t="shared" ca="1" si="119"/>
        <v>700</v>
      </c>
      <c r="Q704" s="19">
        <f t="shared" ca="1" si="122"/>
        <v>-9.81</v>
      </c>
      <c r="R704" s="19">
        <f t="shared" ca="1" si="120"/>
        <v>-17.928527562396699</v>
      </c>
      <c r="S704" s="19">
        <f t="shared" ca="1" si="121"/>
        <v>116.0691483289694</v>
      </c>
      <c r="U704" s="10">
        <f t="shared" si="113"/>
        <v>138.00000000000071</v>
      </c>
      <c r="V704" s="10">
        <f t="shared" si="114"/>
        <v>700</v>
      </c>
      <c r="W704" s="19">
        <f t="shared" si="123"/>
        <v>-9.81</v>
      </c>
      <c r="X704" s="19" t="e">
        <f>0.5*$B$25*$B$29^2*EXP(-#REF!*U704/$B$27)</f>
        <v>#REF!</v>
      </c>
      <c r="Y704" s="19">
        <f t="shared" si="115"/>
        <v>-1282.1931797701941</v>
      </c>
      <c r="Z704" s="19">
        <f t="shared" si="116"/>
        <v>-83673.242890400739</v>
      </c>
      <c r="AA704" s="2">
        <f t="shared" si="117"/>
        <v>0</v>
      </c>
    </row>
    <row r="705" spans="15:27">
      <c r="O705" s="10">
        <f t="shared" ca="1" si="118"/>
        <v>9.520444444444319</v>
      </c>
      <c r="P705" s="10">
        <f t="shared" ca="1" si="119"/>
        <v>700</v>
      </c>
      <c r="Q705" s="19">
        <f t="shared" ca="1" si="122"/>
        <v>-9.81</v>
      </c>
      <c r="R705" s="19">
        <f t="shared" ca="1" si="120"/>
        <v>-18.063687562396698</v>
      </c>
      <c r="S705" s="19">
        <f t="shared" ca="1" si="121"/>
        <v>115.82120195810971</v>
      </c>
      <c r="U705" s="10">
        <f t="shared" si="113"/>
        <v>138.2000000000007</v>
      </c>
      <c r="V705" s="10">
        <f t="shared" si="114"/>
        <v>700</v>
      </c>
      <c r="W705" s="19">
        <f t="shared" si="123"/>
        <v>-9.81</v>
      </c>
      <c r="X705" s="19" t="e">
        <f>0.5*$B$25*$B$29^2*EXP(-#REF!*U705/$B$27)</f>
        <v>#REF!</v>
      </c>
      <c r="Y705" s="19">
        <f t="shared" si="115"/>
        <v>-1284.1551797701941</v>
      </c>
      <c r="Z705" s="19">
        <f t="shared" si="116"/>
        <v>-83929.877726354782</v>
      </c>
      <c r="AA705" s="2">
        <f t="shared" si="117"/>
        <v>0</v>
      </c>
    </row>
    <row r="706" spans="15:27">
      <c r="O706" s="10">
        <f t="shared" ca="1" si="118"/>
        <v>9.5342222222220965</v>
      </c>
      <c r="P706" s="10">
        <f t="shared" ca="1" si="119"/>
        <v>700</v>
      </c>
      <c r="Q706" s="19">
        <f t="shared" ca="1" si="122"/>
        <v>-9.81</v>
      </c>
      <c r="R706" s="19">
        <f t="shared" ca="1" si="120"/>
        <v>-18.198847562396697</v>
      </c>
      <c r="S706" s="19">
        <f t="shared" ca="1" si="121"/>
        <v>115.57139338280558</v>
      </c>
      <c r="U706" s="10">
        <f t="shared" si="113"/>
        <v>138.40000000000069</v>
      </c>
      <c r="V706" s="10">
        <f t="shared" si="114"/>
        <v>700</v>
      </c>
      <c r="W706" s="19">
        <f t="shared" si="123"/>
        <v>-9.81</v>
      </c>
      <c r="X706" s="19" t="e">
        <f>0.5*$B$25*$B$29^2*EXP(-#REF!*U706/$B$27)</f>
        <v>#REF!</v>
      </c>
      <c r="Y706" s="19">
        <f t="shared" si="115"/>
        <v>-1286.1171797701941</v>
      </c>
      <c r="Z706" s="19">
        <f t="shared" si="116"/>
        <v>-84186.904962308821</v>
      </c>
      <c r="AA706" s="2">
        <f t="shared" si="117"/>
        <v>0</v>
      </c>
    </row>
    <row r="707" spans="15:27">
      <c r="O707" s="10">
        <f t="shared" ca="1" si="118"/>
        <v>9.5479999999998739</v>
      </c>
      <c r="P707" s="10">
        <f t="shared" ca="1" si="119"/>
        <v>700</v>
      </c>
      <c r="Q707" s="19">
        <f t="shared" ca="1" si="122"/>
        <v>-9.81</v>
      </c>
      <c r="R707" s="19">
        <f t="shared" ca="1" si="120"/>
        <v>-18.334007562396696</v>
      </c>
      <c r="S707" s="19">
        <f t="shared" ca="1" si="121"/>
        <v>115.319722603057</v>
      </c>
      <c r="U707" s="10">
        <f t="shared" si="113"/>
        <v>138.60000000000068</v>
      </c>
      <c r="V707" s="10">
        <f t="shared" si="114"/>
        <v>700</v>
      </c>
      <c r="W707" s="19">
        <f t="shared" si="123"/>
        <v>-9.81</v>
      </c>
      <c r="X707" s="19" t="e">
        <f>0.5*$B$25*$B$29^2*EXP(-#REF!*U707/$B$27)</f>
        <v>#REF!</v>
      </c>
      <c r="Y707" s="19">
        <f t="shared" si="115"/>
        <v>-1288.0791797701941</v>
      </c>
      <c r="Z707" s="19">
        <f t="shared" si="116"/>
        <v>-84444.324598262872</v>
      </c>
      <c r="AA707" s="2">
        <f t="shared" si="117"/>
        <v>0</v>
      </c>
    </row>
    <row r="708" spans="15:27">
      <c r="O708" s="10">
        <f t="shared" ca="1" si="118"/>
        <v>9.5617777777776514</v>
      </c>
      <c r="P708" s="10">
        <f t="shared" ca="1" si="119"/>
        <v>700</v>
      </c>
      <c r="Q708" s="19">
        <f t="shared" ca="1" si="122"/>
        <v>-9.81</v>
      </c>
      <c r="R708" s="19">
        <f t="shared" ca="1" si="120"/>
        <v>-18.469167562396695</v>
      </c>
      <c r="S708" s="19">
        <f t="shared" ca="1" si="121"/>
        <v>115.06618961886397</v>
      </c>
      <c r="U708" s="10">
        <f t="shared" si="113"/>
        <v>138.80000000000067</v>
      </c>
      <c r="V708" s="10">
        <f t="shared" si="114"/>
        <v>700</v>
      </c>
      <c r="W708" s="19">
        <f t="shared" si="123"/>
        <v>-9.81</v>
      </c>
      <c r="X708" s="19" t="e">
        <f>0.5*$B$25*$B$29^2*EXP(-#REF!*U708/$B$27)</f>
        <v>#REF!</v>
      </c>
      <c r="Y708" s="19">
        <f t="shared" si="115"/>
        <v>-1290.041179770194</v>
      </c>
      <c r="Z708" s="19">
        <f t="shared" si="116"/>
        <v>-84702.13663421692</v>
      </c>
      <c r="AA708" s="2">
        <f t="shared" si="117"/>
        <v>0</v>
      </c>
    </row>
    <row r="709" spans="15:27">
      <c r="O709" s="10">
        <f t="shared" ca="1" si="118"/>
        <v>9.5755555555554288</v>
      </c>
      <c r="P709" s="10">
        <f t="shared" ca="1" si="119"/>
        <v>700</v>
      </c>
      <c r="Q709" s="19">
        <f t="shared" ca="1" si="122"/>
        <v>-9.81</v>
      </c>
      <c r="R709" s="19">
        <f t="shared" ca="1" si="120"/>
        <v>-18.604327562396694</v>
      </c>
      <c r="S709" s="19">
        <f t="shared" ca="1" si="121"/>
        <v>114.81079443022651</v>
      </c>
      <c r="U709" s="10">
        <f t="shared" si="113"/>
        <v>139.00000000000065</v>
      </c>
      <c r="V709" s="10">
        <f t="shared" si="114"/>
        <v>700</v>
      </c>
      <c r="W709" s="19">
        <f t="shared" si="123"/>
        <v>-9.81</v>
      </c>
      <c r="X709" s="19" t="e">
        <f>0.5*$B$25*$B$29^2*EXP(-#REF!*U709/$B$27)</f>
        <v>#REF!</v>
      </c>
      <c r="Y709" s="19">
        <f t="shared" si="115"/>
        <v>-1292.003179770194</v>
      </c>
      <c r="Z709" s="19">
        <f t="shared" si="116"/>
        <v>-84960.341070170965</v>
      </c>
      <c r="AA709" s="2">
        <f t="shared" si="117"/>
        <v>0</v>
      </c>
    </row>
    <row r="710" spans="15:27">
      <c r="O710" s="10">
        <f t="shared" ca="1" si="118"/>
        <v>9.5893333333332063</v>
      </c>
      <c r="P710" s="10">
        <f t="shared" ca="1" si="119"/>
        <v>700</v>
      </c>
      <c r="Q710" s="19">
        <f t="shared" ca="1" si="122"/>
        <v>-9.81</v>
      </c>
      <c r="R710" s="19">
        <f t="shared" ca="1" si="120"/>
        <v>-18.739487562396693</v>
      </c>
      <c r="S710" s="19">
        <f t="shared" ca="1" si="121"/>
        <v>114.55353703714459</v>
      </c>
      <c r="U710" s="10">
        <f t="shared" si="113"/>
        <v>139.20000000000064</v>
      </c>
      <c r="V710" s="10">
        <f t="shared" si="114"/>
        <v>700</v>
      </c>
      <c r="W710" s="19">
        <f t="shared" si="123"/>
        <v>-9.81</v>
      </c>
      <c r="X710" s="19" t="e">
        <f>0.5*$B$25*$B$29^2*EXP(-#REF!*U710/$B$27)</f>
        <v>#REF!</v>
      </c>
      <c r="Y710" s="19">
        <f t="shared" si="115"/>
        <v>-1293.965179770194</v>
      </c>
      <c r="Z710" s="19">
        <f t="shared" si="116"/>
        <v>-85218.937906125007</v>
      </c>
      <c r="AA710" s="2">
        <f t="shared" si="117"/>
        <v>0</v>
      </c>
    </row>
    <row r="711" spans="15:27">
      <c r="O711" s="10">
        <f t="shared" ca="1" si="118"/>
        <v>9.6031111111109837</v>
      </c>
      <c r="P711" s="10">
        <f t="shared" ca="1" si="119"/>
        <v>700</v>
      </c>
      <c r="Q711" s="19">
        <f t="shared" ca="1" si="122"/>
        <v>-9.81</v>
      </c>
      <c r="R711" s="19">
        <f t="shared" ca="1" si="120"/>
        <v>-18.874647562396692</v>
      </c>
      <c r="S711" s="19">
        <f t="shared" ca="1" si="121"/>
        <v>114.29441743961824</v>
      </c>
      <c r="U711" s="10">
        <f t="shared" si="113"/>
        <v>139.40000000000063</v>
      </c>
      <c r="V711" s="10">
        <f t="shared" si="114"/>
        <v>700</v>
      </c>
      <c r="W711" s="19">
        <f t="shared" si="123"/>
        <v>-9.81</v>
      </c>
      <c r="X711" s="19" t="e">
        <f>0.5*$B$25*$B$29^2*EXP(-#REF!*U711/$B$27)</f>
        <v>#REF!</v>
      </c>
      <c r="Y711" s="19">
        <f t="shared" si="115"/>
        <v>-1295.927179770194</v>
      </c>
      <c r="Z711" s="19">
        <f t="shared" si="116"/>
        <v>-85477.927142079046</v>
      </c>
      <c r="AA711" s="2">
        <f t="shared" si="117"/>
        <v>0</v>
      </c>
    </row>
    <row r="712" spans="15:27">
      <c r="O712" s="10">
        <f t="shared" ca="1" si="118"/>
        <v>9.6168888888887611</v>
      </c>
      <c r="P712" s="10">
        <f t="shared" ca="1" si="119"/>
        <v>700</v>
      </c>
      <c r="Q712" s="19">
        <f t="shared" ca="1" si="122"/>
        <v>-9.81</v>
      </c>
      <c r="R712" s="19">
        <f t="shared" ca="1" si="120"/>
        <v>-19.009807562396691</v>
      </c>
      <c r="S712" s="19">
        <f t="shared" ca="1" si="121"/>
        <v>114.03343563764744</v>
      </c>
      <c r="U712" s="10">
        <f t="shared" si="113"/>
        <v>139.60000000000062</v>
      </c>
      <c r="V712" s="10">
        <f t="shared" si="114"/>
        <v>700</v>
      </c>
      <c r="W712" s="19">
        <f t="shared" si="123"/>
        <v>-9.81</v>
      </c>
      <c r="X712" s="19" t="e">
        <f>0.5*$B$25*$B$29^2*EXP(-#REF!*U712/$B$27)</f>
        <v>#REF!</v>
      </c>
      <c r="Y712" s="19">
        <f t="shared" si="115"/>
        <v>-1297.889179770194</v>
      </c>
      <c r="Z712" s="19">
        <f t="shared" si="116"/>
        <v>-85737.308778033097</v>
      </c>
      <c r="AA712" s="2">
        <f t="shared" si="117"/>
        <v>0</v>
      </c>
    </row>
    <row r="713" spans="15:27">
      <c r="O713" s="10">
        <f t="shared" ca="1" si="118"/>
        <v>9.6306666666665386</v>
      </c>
      <c r="P713" s="10">
        <f t="shared" ca="1" si="119"/>
        <v>700</v>
      </c>
      <c r="Q713" s="19">
        <f t="shared" ca="1" si="122"/>
        <v>-9.81</v>
      </c>
      <c r="R713" s="19">
        <f t="shared" ca="1" si="120"/>
        <v>-19.14496756239669</v>
      </c>
      <c r="S713" s="19">
        <f t="shared" ca="1" si="121"/>
        <v>113.77059163123219</v>
      </c>
      <c r="U713" s="10">
        <f t="shared" si="113"/>
        <v>139.80000000000061</v>
      </c>
      <c r="V713" s="10">
        <f t="shared" si="114"/>
        <v>700</v>
      </c>
      <c r="W713" s="19">
        <f t="shared" si="123"/>
        <v>-9.81</v>
      </c>
      <c r="X713" s="19" t="e">
        <f>0.5*$B$25*$B$29^2*EXP(-#REF!*U713/$B$27)</f>
        <v>#REF!</v>
      </c>
      <c r="Y713" s="19">
        <f t="shared" si="115"/>
        <v>-1299.851179770194</v>
      </c>
      <c r="Z713" s="19">
        <f t="shared" si="116"/>
        <v>-85997.082813987145</v>
      </c>
      <c r="AA713" s="2">
        <f t="shared" si="117"/>
        <v>0</v>
      </c>
    </row>
    <row r="714" spans="15:27">
      <c r="O714" s="10">
        <f t="shared" ca="1" si="118"/>
        <v>9.644444444444316</v>
      </c>
      <c r="P714" s="10">
        <f t="shared" ca="1" si="119"/>
        <v>700</v>
      </c>
      <c r="Q714" s="19">
        <f t="shared" ca="1" si="122"/>
        <v>-9.81</v>
      </c>
      <c r="R714" s="19">
        <f t="shared" ca="1" si="120"/>
        <v>-19.280127562396689</v>
      </c>
      <c r="S714" s="19">
        <f t="shared" ca="1" si="121"/>
        <v>113.50588542037251</v>
      </c>
      <c r="U714" s="10">
        <f t="shared" si="113"/>
        <v>140.0000000000006</v>
      </c>
      <c r="V714" s="10">
        <f t="shared" si="114"/>
        <v>700</v>
      </c>
      <c r="W714" s="19">
        <f t="shared" si="123"/>
        <v>-9.81</v>
      </c>
      <c r="X714" s="19" t="e">
        <f>0.5*$B$25*$B$29^2*EXP(-#REF!*U714/$B$27)</f>
        <v>#REF!</v>
      </c>
      <c r="Y714" s="19">
        <f t="shared" si="115"/>
        <v>-1301.813179770194</v>
      </c>
      <c r="Z714" s="19">
        <f t="shared" si="116"/>
        <v>-86257.249249941189</v>
      </c>
      <c r="AA714" s="2">
        <f t="shared" si="117"/>
        <v>0</v>
      </c>
    </row>
    <row r="715" spans="15:27">
      <c r="O715" s="10">
        <f t="shared" ca="1" si="118"/>
        <v>9.6582222222220935</v>
      </c>
      <c r="P715" s="10">
        <f t="shared" ca="1" si="119"/>
        <v>700</v>
      </c>
      <c r="Q715" s="19">
        <f t="shared" ca="1" si="122"/>
        <v>-9.81</v>
      </c>
      <c r="R715" s="19">
        <f t="shared" ca="1" si="120"/>
        <v>-19.415287562396689</v>
      </c>
      <c r="S715" s="19">
        <f t="shared" ca="1" si="121"/>
        <v>113.23931700506837</v>
      </c>
      <c r="U715" s="10">
        <f t="shared" si="113"/>
        <v>140.20000000000059</v>
      </c>
      <c r="V715" s="10">
        <f t="shared" si="114"/>
        <v>700</v>
      </c>
      <c r="W715" s="19">
        <f t="shared" si="123"/>
        <v>-9.81</v>
      </c>
      <c r="X715" s="19" t="e">
        <f>0.5*$B$25*$B$29^2*EXP(-#REF!*U715/$B$27)</f>
        <v>#REF!</v>
      </c>
      <c r="Y715" s="19">
        <f t="shared" si="115"/>
        <v>-1303.775179770194</v>
      </c>
      <c r="Z715" s="19">
        <f t="shared" si="116"/>
        <v>-86517.808085895231</v>
      </c>
      <c r="AA715" s="2">
        <f t="shared" si="117"/>
        <v>0</v>
      </c>
    </row>
    <row r="716" spans="15:27">
      <c r="O716" s="10">
        <f t="shared" ca="1" si="118"/>
        <v>9.6719999999998709</v>
      </c>
      <c r="P716" s="10">
        <f t="shared" ca="1" si="119"/>
        <v>700</v>
      </c>
      <c r="Q716" s="19">
        <f t="shared" ca="1" si="122"/>
        <v>-9.81</v>
      </c>
      <c r="R716" s="19">
        <f t="shared" ca="1" si="120"/>
        <v>-19.550447562396688</v>
      </c>
      <c r="S716" s="19">
        <f t="shared" ca="1" si="121"/>
        <v>112.97088638531979</v>
      </c>
      <c r="U716" s="10">
        <f t="shared" si="113"/>
        <v>140.40000000000057</v>
      </c>
      <c r="V716" s="10">
        <f t="shared" si="114"/>
        <v>700</v>
      </c>
      <c r="W716" s="19">
        <f t="shared" si="123"/>
        <v>-9.81</v>
      </c>
      <c r="X716" s="19" t="e">
        <f>0.5*$B$25*$B$29^2*EXP(-#REF!*U716/$B$27)</f>
        <v>#REF!</v>
      </c>
      <c r="Y716" s="19">
        <f t="shared" si="115"/>
        <v>-1305.737179770194</v>
      </c>
      <c r="Z716" s="19">
        <f t="shared" si="116"/>
        <v>-86778.759321849269</v>
      </c>
      <c r="AA716" s="2">
        <f t="shared" si="117"/>
        <v>0</v>
      </c>
    </row>
    <row r="717" spans="15:27">
      <c r="O717" s="10">
        <f t="shared" ca="1" si="118"/>
        <v>9.6857777777776484</v>
      </c>
      <c r="P717" s="10">
        <f t="shared" ca="1" si="119"/>
        <v>700</v>
      </c>
      <c r="Q717" s="19">
        <f t="shared" ca="1" si="122"/>
        <v>-9.81</v>
      </c>
      <c r="R717" s="19">
        <f t="shared" ca="1" si="120"/>
        <v>-19.685607562396687</v>
      </c>
      <c r="S717" s="19">
        <f t="shared" ca="1" si="121"/>
        <v>112.70059356112677</v>
      </c>
      <c r="U717" s="10">
        <f t="shared" si="113"/>
        <v>140.60000000000056</v>
      </c>
      <c r="V717" s="10">
        <f t="shared" si="114"/>
        <v>700</v>
      </c>
      <c r="W717" s="19">
        <f t="shared" si="123"/>
        <v>-9.81</v>
      </c>
      <c r="X717" s="19" t="e">
        <f>0.5*$B$25*$B$29^2*EXP(-#REF!*U717/$B$27)</f>
        <v>#REF!</v>
      </c>
      <c r="Y717" s="19">
        <f t="shared" si="115"/>
        <v>-1307.699179770194</v>
      </c>
      <c r="Z717" s="19">
        <f t="shared" si="116"/>
        <v>-87040.102957803319</v>
      </c>
      <c r="AA717" s="2">
        <f t="shared" si="117"/>
        <v>0</v>
      </c>
    </row>
    <row r="718" spans="15:27">
      <c r="O718" s="10">
        <f t="shared" ca="1" si="118"/>
        <v>9.6995555555554258</v>
      </c>
      <c r="P718" s="10">
        <f t="shared" ca="1" si="119"/>
        <v>700</v>
      </c>
      <c r="Q718" s="19">
        <f t="shared" ca="1" si="122"/>
        <v>-9.81</v>
      </c>
      <c r="R718" s="19">
        <f t="shared" ca="1" si="120"/>
        <v>-19.820767562396686</v>
      </c>
      <c r="S718" s="19">
        <f t="shared" ca="1" si="121"/>
        <v>112.4284385324893</v>
      </c>
      <c r="U718" s="10">
        <f t="shared" si="113"/>
        <v>140.80000000000055</v>
      </c>
      <c r="V718" s="10">
        <f t="shared" si="114"/>
        <v>700</v>
      </c>
      <c r="W718" s="19">
        <f t="shared" si="123"/>
        <v>-9.81</v>
      </c>
      <c r="X718" s="19" t="e">
        <f>0.5*$B$25*$B$29^2*EXP(-#REF!*U718/$B$27)</f>
        <v>#REF!</v>
      </c>
      <c r="Y718" s="19">
        <f t="shared" si="115"/>
        <v>-1309.6611797701939</v>
      </c>
      <c r="Z718" s="19">
        <f t="shared" si="116"/>
        <v>-87301.838993757367</v>
      </c>
      <c r="AA718" s="2">
        <f t="shared" si="117"/>
        <v>0</v>
      </c>
    </row>
    <row r="719" spans="15:27">
      <c r="O719" s="10">
        <f t="shared" ca="1" si="118"/>
        <v>9.7133333333332033</v>
      </c>
      <c r="P719" s="10">
        <f t="shared" ca="1" si="119"/>
        <v>700</v>
      </c>
      <c r="Q719" s="19">
        <f t="shared" ca="1" si="122"/>
        <v>-9.81</v>
      </c>
      <c r="R719" s="19">
        <f t="shared" ca="1" si="120"/>
        <v>-19.955927562396685</v>
      </c>
      <c r="S719" s="19">
        <f t="shared" ca="1" si="121"/>
        <v>112.15442129940739</v>
      </c>
      <c r="U719" s="10">
        <f t="shared" ref="U719:U782" si="124">U718+$V$10</f>
        <v>141.00000000000054</v>
      </c>
      <c r="V719" s="10">
        <f t="shared" ref="V719:V782" si="125">IF(V718&lt;=$B$35+$B$23*$V$10,$B$35,V718-$B$23*$V$10)</f>
        <v>700</v>
      </c>
      <c r="W719" s="19">
        <f t="shared" si="123"/>
        <v>-9.81</v>
      </c>
      <c r="X719" s="19" t="e">
        <f>0.5*$B$25*$B$29^2*EXP(-#REF!*U719/$B$27)</f>
        <v>#REF!</v>
      </c>
      <c r="Y719" s="19">
        <f t="shared" ref="Y719:Y782" si="126">Y718+W719*$V$10</f>
        <v>-1311.6231797701939</v>
      </c>
      <c r="Z719" s="19">
        <f t="shared" ref="Z719:Z782" si="127">Z718+Y718*$V$10+W719*$V$10^2/2</f>
        <v>-87563.967429711411</v>
      </c>
      <c r="AA719" s="2">
        <f t="shared" ref="AA719:AA782" si="128">IF(Z719&lt;0,IF(Z718&gt;=0,1,0),0)</f>
        <v>0</v>
      </c>
    </row>
    <row r="720" spans="15:27">
      <c r="O720" s="10">
        <f t="shared" ref="O720:O783" ca="1" si="129">O719+$P$10</f>
        <v>9.7271111111109807</v>
      </c>
      <c r="P720" s="10">
        <f t="shared" ref="P720:P783" ca="1" si="130">IF(P719&lt;=$B$35+$B$23*$P$10,$B$35,P719-$B$23*$P$10)</f>
        <v>700</v>
      </c>
      <c r="Q720" s="19">
        <f t="shared" ca="1" si="122"/>
        <v>-9.81</v>
      </c>
      <c r="R720" s="19">
        <f t="shared" ref="R720:R783" ca="1" si="131">R719+Q720*$P$10</f>
        <v>-20.091087562396684</v>
      </c>
      <c r="S720" s="19">
        <f t="shared" ref="S720:S783" ca="1" si="132">S719+R719*$P$10+Q720*$P$10^2/2</f>
        <v>111.87854186188103</v>
      </c>
      <c r="U720" s="10">
        <f t="shared" si="124"/>
        <v>141.20000000000053</v>
      </c>
      <c r="V720" s="10">
        <f t="shared" si="125"/>
        <v>700</v>
      </c>
      <c r="W720" s="19">
        <f t="shared" si="123"/>
        <v>-9.81</v>
      </c>
      <c r="X720" s="19" t="e">
        <f>0.5*$B$25*$B$29^2*EXP(-#REF!*U720/$B$27)</f>
        <v>#REF!</v>
      </c>
      <c r="Y720" s="19">
        <f t="shared" si="126"/>
        <v>-1313.5851797701939</v>
      </c>
      <c r="Z720" s="19">
        <f t="shared" si="127"/>
        <v>-87826.488265665452</v>
      </c>
      <c r="AA720" s="2">
        <f t="shared" si="128"/>
        <v>0</v>
      </c>
    </row>
    <row r="721" spans="15:27">
      <c r="O721" s="10">
        <f t="shared" ca="1" si="129"/>
        <v>9.7408888888887581</v>
      </c>
      <c r="P721" s="10">
        <f t="shared" ca="1" si="130"/>
        <v>700</v>
      </c>
      <c r="Q721" s="19">
        <f t="shared" ca="1" si="122"/>
        <v>-9.81</v>
      </c>
      <c r="R721" s="19">
        <f t="shared" ca="1" si="131"/>
        <v>-20.226247562396683</v>
      </c>
      <c r="S721" s="19">
        <f t="shared" ca="1" si="132"/>
        <v>111.60080021991023</v>
      </c>
      <c r="U721" s="10">
        <f t="shared" si="124"/>
        <v>141.40000000000052</v>
      </c>
      <c r="V721" s="10">
        <f t="shared" si="125"/>
        <v>700</v>
      </c>
      <c r="W721" s="19">
        <f t="shared" si="123"/>
        <v>-9.81</v>
      </c>
      <c r="X721" s="19" t="e">
        <f>0.5*$B$25*$B$29^2*EXP(-#REF!*U721/$B$27)</f>
        <v>#REF!</v>
      </c>
      <c r="Y721" s="19">
        <f t="shared" si="126"/>
        <v>-1315.5471797701939</v>
      </c>
      <c r="Z721" s="19">
        <f t="shared" si="127"/>
        <v>-88089.40150161949</v>
      </c>
      <c r="AA721" s="2">
        <f t="shared" si="128"/>
        <v>0</v>
      </c>
    </row>
    <row r="722" spans="15:27">
      <c r="O722" s="10">
        <f t="shared" ca="1" si="129"/>
        <v>9.7546666666665356</v>
      </c>
      <c r="P722" s="10">
        <f t="shared" ca="1" si="130"/>
        <v>700</v>
      </c>
      <c r="Q722" s="19">
        <f t="shared" ca="1" si="122"/>
        <v>-9.81</v>
      </c>
      <c r="R722" s="19">
        <f t="shared" ca="1" si="131"/>
        <v>-20.361407562396682</v>
      </c>
      <c r="S722" s="19">
        <f t="shared" ca="1" si="132"/>
        <v>111.32119637349498</v>
      </c>
      <c r="U722" s="10">
        <f t="shared" si="124"/>
        <v>141.60000000000051</v>
      </c>
      <c r="V722" s="10">
        <f t="shared" si="125"/>
        <v>700</v>
      </c>
      <c r="W722" s="19">
        <f t="shared" si="123"/>
        <v>-9.81</v>
      </c>
      <c r="X722" s="19" t="e">
        <f>0.5*$B$25*$B$29^2*EXP(-#REF!*U722/$B$27)</f>
        <v>#REF!</v>
      </c>
      <c r="Y722" s="19">
        <f t="shared" si="126"/>
        <v>-1317.5091797701939</v>
      </c>
      <c r="Z722" s="19">
        <f t="shared" si="127"/>
        <v>-88352.70713757354</v>
      </c>
      <c r="AA722" s="2">
        <f t="shared" si="128"/>
        <v>0</v>
      </c>
    </row>
    <row r="723" spans="15:27">
      <c r="O723" s="10">
        <f t="shared" ca="1" si="129"/>
        <v>9.768444444444313</v>
      </c>
      <c r="P723" s="10">
        <f t="shared" ca="1" si="130"/>
        <v>700</v>
      </c>
      <c r="Q723" s="19">
        <f t="shared" ca="1" si="122"/>
        <v>-9.81</v>
      </c>
      <c r="R723" s="19">
        <f t="shared" ca="1" si="131"/>
        <v>-20.496567562396681</v>
      </c>
      <c r="S723" s="19">
        <f t="shared" ca="1" si="132"/>
        <v>111.03973032263529</v>
      </c>
      <c r="U723" s="10">
        <f t="shared" si="124"/>
        <v>141.80000000000049</v>
      </c>
      <c r="V723" s="10">
        <f t="shared" si="125"/>
        <v>700</v>
      </c>
      <c r="W723" s="19">
        <f t="shared" si="123"/>
        <v>-9.81</v>
      </c>
      <c r="X723" s="19" t="e">
        <f>0.5*$B$25*$B$29^2*EXP(-#REF!*U723/$B$27)</f>
        <v>#REF!</v>
      </c>
      <c r="Y723" s="19">
        <f t="shared" si="126"/>
        <v>-1319.4711797701939</v>
      </c>
      <c r="Z723" s="19">
        <f t="shared" si="127"/>
        <v>-88616.405173527586</v>
      </c>
      <c r="AA723" s="2">
        <f t="shared" si="128"/>
        <v>0</v>
      </c>
    </row>
    <row r="724" spans="15:27">
      <c r="O724" s="10">
        <f t="shared" ca="1" si="129"/>
        <v>9.7822222222220905</v>
      </c>
      <c r="P724" s="10">
        <f t="shared" ca="1" si="130"/>
        <v>700</v>
      </c>
      <c r="Q724" s="19">
        <f t="shared" ca="1" si="122"/>
        <v>-9.81</v>
      </c>
      <c r="R724" s="19">
        <f t="shared" ca="1" si="131"/>
        <v>-20.63172756239668</v>
      </c>
      <c r="S724" s="19">
        <f t="shared" ca="1" si="132"/>
        <v>110.75640206733115</v>
      </c>
      <c r="U724" s="10">
        <f t="shared" si="124"/>
        <v>142.00000000000048</v>
      </c>
      <c r="V724" s="10">
        <f t="shared" si="125"/>
        <v>700</v>
      </c>
      <c r="W724" s="19">
        <f t="shared" si="123"/>
        <v>-9.81</v>
      </c>
      <c r="X724" s="19" t="e">
        <f>0.5*$B$25*$B$29^2*EXP(-#REF!*U724/$B$27)</f>
        <v>#REF!</v>
      </c>
      <c r="Y724" s="19">
        <f t="shared" si="126"/>
        <v>-1321.4331797701939</v>
      </c>
      <c r="Z724" s="19">
        <f t="shared" si="127"/>
        <v>-88880.49560948163</v>
      </c>
      <c r="AA724" s="2">
        <f t="shared" si="128"/>
        <v>0</v>
      </c>
    </row>
    <row r="725" spans="15:27">
      <c r="O725" s="10">
        <f t="shared" ca="1" si="129"/>
        <v>9.7959999999998679</v>
      </c>
      <c r="P725" s="10">
        <f t="shared" ca="1" si="130"/>
        <v>700</v>
      </c>
      <c r="Q725" s="19">
        <f t="shared" ca="1" si="122"/>
        <v>-9.81</v>
      </c>
      <c r="R725" s="19">
        <f t="shared" ca="1" si="131"/>
        <v>-20.766887562396679</v>
      </c>
      <c r="S725" s="19">
        <f t="shared" ca="1" si="132"/>
        <v>110.47121160758257</v>
      </c>
      <c r="U725" s="10">
        <f t="shared" si="124"/>
        <v>142.20000000000047</v>
      </c>
      <c r="V725" s="10">
        <f t="shared" si="125"/>
        <v>700</v>
      </c>
      <c r="W725" s="19">
        <f t="shared" si="123"/>
        <v>-9.81</v>
      </c>
      <c r="X725" s="19" t="e">
        <f>0.5*$B$25*$B$29^2*EXP(-#REF!*U725/$B$27)</f>
        <v>#REF!</v>
      </c>
      <c r="Y725" s="19">
        <f t="shared" si="126"/>
        <v>-1323.3951797701939</v>
      </c>
      <c r="Z725" s="19">
        <f t="shared" si="127"/>
        <v>-89144.97844543567</v>
      </c>
      <c r="AA725" s="2">
        <f t="shared" si="128"/>
        <v>0</v>
      </c>
    </row>
    <row r="726" spans="15:27">
      <c r="O726" s="10">
        <f t="shared" ca="1" si="129"/>
        <v>9.8097777777776454</v>
      </c>
      <c r="P726" s="10">
        <f t="shared" ca="1" si="130"/>
        <v>700</v>
      </c>
      <c r="Q726" s="19">
        <f t="shared" ca="1" si="122"/>
        <v>-9.81</v>
      </c>
      <c r="R726" s="19">
        <f t="shared" ca="1" si="131"/>
        <v>-20.902047562396678</v>
      </c>
      <c r="S726" s="19">
        <f t="shared" ca="1" si="132"/>
        <v>110.18415894338955</v>
      </c>
      <c r="U726" s="10">
        <f t="shared" si="124"/>
        <v>142.40000000000046</v>
      </c>
      <c r="V726" s="10">
        <f t="shared" si="125"/>
        <v>700</v>
      </c>
      <c r="W726" s="19">
        <f t="shared" si="123"/>
        <v>-9.81</v>
      </c>
      <c r="X726" s="19" t="e">
        <f>0.5*$B$25*$B$29^2*EXP(-#REF!*U726/$B$27)</f>
        <v>#REF!</v>
      </c>
      <c r="Y726" s="19">
        <f t="shared" si="126"/>
        <v>-1325.3571797701939</v>
      </c>
      <c r="Z726" s="19">
        <f t="shared" si="127"/>
        <v>-89409.853681389708</v>
      </c>
      <c r="AA726" s="2">
        <f t="shared" si="128"/>
        <v>0</v>
      </c>
    </row>
    <row r="727" spans="15:27">
      <c r="O727" s="10">
        <f t="shared" ca="1" si="129"/>
        <v>9.8235555555554228</v>
      </c>
      <c r="P727" s="10">
        <f t="shared" ca="1" si="130"/>
        <v>700</v>
      </c>
      <c r="Q727" s="19">
        <f t="shared" ca="1" si="122"/>
        <v>-9.81</v>
      </c>
      <c r="R727" s="19">
        <f t="shared" ca="1" si="131"/>
        <v>-21.037207562396677</v>
      </c>
      <c r="S727" s="19">
        <f t="shared" ca="1" si="132"/>
        <v>109.89524407475209</v>
      </c>
      <c r="U727" s="10">
        <f t="shared" si="124"/>
        <v>142.60000000000045</v>
      </c>
      <c r="V727" s="10">
        <f t="shared" si="125"/>
        <v>700</v>
      </c>
      <c r="W727" s="19">
        <f t="shared" si="123"/>
        <v>-9.81</v>
      </c>
      <c r="X727" s="19" t="e">
        <f>0.5*$B$25*$B$29^2*EXP(-#REF!*U727/$B$27)</f>
        <v>#REF!</v>
      </c>
      <c r="Y727" s="19">
        <f t="shared" si="126"/>
        <v>-1327.3191797701938</v>
      </c>
      <c r="Z727" s="19">
        <f t="shared" si="127"/>
        <v>-89675.121317343757</v>
      </c>
      <c r="AA727" s="2">
        <f t="shared" si="128"/>
        <v>0</v>
      </c>
    </row>
    <row r="728" spans="15:27">
      <c r="O728" s="10">
        <f t="shared" ca="1" si="129"/>
        <v>9.8373333333332003</v>
      </c>
      <c r="P728" s="10">
        <f t="shared" ca="1" si="130"/>
        <v>700</v>
      </c>
      <c r="Q728" s="19">
        <f t="shared" ca="1" si="122"/>
        <v>-9.81</v>
      </c>
      <c r="R728" s="19">
        <f t="shared" ca="1" si="131"/>
        <v>-21.172367562396676</v>
      </c>
      <c r="S728" s="19">
        <f t="shared" ca="1" si="132"/>
        <v>109.60446700167017</v>
      </c>
      <c r="U728" s="10">
        <f t="shared" si="124"/>
        <v>142.80000000000044</v>
      </c>
      <c r="V728" s="10">
        <f t="shared" si="125"/>
        <v>700</v>
      </c>
      <c r="W728" s="19">
        <f t="shared" si="123"/>
        <v>-9.81</v>
      </c>
      <c r="X728" s="19" t="e">
        <f>0.5*$B$25*$B$29^2*EXP(-#REF!*U728/$B$27)</f>
        <v>#REF!</v>
      </c>
      <c r="Y728" s="19">
        <f t="shared" si="126"/>
        <v>-1329.2811797701938</v>
      </c>
      <c r="Z728" s="19">
        <f t="shared" si="127"/>
        <v>-89940.781353297803</v>
      </c>
      <c r="AA728" s="2">
        <f t="shared" si="128"/>
        <v>0</v>
      </c>
    </row>
    <row r="729" spans="15:27">
      <c r="O729" s="10">
        <f t="shared" ca="1" si="129"/>
        <v>9.8511111111109777</v>
      </c>
      <c r="P729" s="10">
        <f t="shared" ca="1" si="130"/>
        <v>700</v>
      </c>
      <c r="Q729" s="19">
        <f t="shared" ca="1" si="122"/>
        <v>-9.81</v>
      </c>
      <c r="R729" s="19">
        <f t="shared" ca="1" si="131"/>
        <v>-21.307527562396675</v>
      </c>
      <c r="S729" s="19">
        <f t="shared" ca="1" si="132"/>
        <v>109.31182772414381</v>
      </c>
      <c r="U729" s="10">
        <f t="shared" si="124"/>
        <v>143.00000000000043</v>
      </c>
      <c r="V729" s="10">
        <f t="shared" si="125"/>
        <v>700</v>
      </c>
      <c r="W729" s="19">
        <f t="shared" si="123"/>
        <v>-9.81</v>
      </c>
      <c r="X729" s="19" t="e">
        <f>0.5*$B$25*$B$29^2*EXP(-#REF!*U729/$B$27)</f>
        <v>#REF!</v>
      </c>
      <c r="Y729" s="19">
        <f t="shared" si="126"/>
        <v>-1331.2431797701938</v>
      </c>
      <c r="Z729" s="19">
        <f t="shared" si="127"/>
        <v>-90206.833789251847</v>
      </c>
      <c r="AA729" s="2">
        <f t="shared" si="128"/>
        <v>0</v>
      </c>
    </row>
    <row r="730" spans="15:27">
      <c r="O730" s="10">
        <f t="shared" ca="1" si="129"/>
        <v>9.8648888888887551</v>
      </c>
      <c r="P730" s="10">
        <f t="shared" ca="1" si="130"/>
        <v>700</v>
      </c>
      <c r="Q730" s="19">
        <f t="shared" ca="1" si="122"/>
        <v>-9.81</v>
      </c>
      <c r="R730" s="19">
        <f t="shared" ca="1" si="131"/>
        <v>-21.442687562396674</v>
      </c>
      <c r="S730" s="19">
        <f t="shared" ca="1" si="132"/>
        <v>109.01732624217301</v>
      </c>
      <c r="U730" s="10">
        <f t="shared" si="124"/>
        <v>143.20000000000041</v>
      </c>
      <c r="V730" s="10">
        <f t="shared" si="125"/>
        <v>700</v>
      </c>
      <c r="W730" s="19">
        <f t="shared" si="123"/>
        <v>-9.81</v>
      </c>
      <c r="X730" s="19" t="e">
        <f>0.5*$B$25*$B$29^2*EXP(-#REF!*U730/$B$27)</f>
        <v>#REF!</v>
      </c>
      <c r="Y730" s="19">
        <f t="shared" si="126"/>
        <v>-1333.2051797701938</v>
      </c>
      <c r="Z730" s="19">
        <f t="shared" si="127"/>
        <v>-90473.278625205887</v>
      </c>
      <c r="AA730" s="2">
        <f t="shared" si="128"/>
        <v>0</v>
      </c>
    </row>
    <row r="731" spans="15:27">
      <c r="O731" s="10">
        <f t="shared" ca="1" si="129"/>
        <v>9.8786666666665326</v>
      </c>
      <c r="P731" s="10">
        <f t="shared" ca="1" si="130"/>
        <v>700</v>
      </c>
      <c r="Q731" s="19">
        <f t="shared" ca="1" si="122"/>
        <v>-9.81</v>
      </c>
      <c r="R731" s="19">
        <f t="shared" ca="1" si="131"/>
        <v>-21.577847562396673</v>
      </c>
      <c r="S731" s="19">
        <f t="shared" ca="1" si="132"/>
        <v>108.72096255575777</v>
      </c>
      <c r="U731" s="10">
        <f t="shared" si="124"/>
        <v>143.4000000000004</v>
      </c>
      <c r="V731" s="10">
        <f t="shared" si="125"/>
        <v>700</v>
      </c>
      <c r="W731" s="19">
        <f t="shared" si="123"/>
        <v>-9.81</v>
      </c>
      <c r="X731" s="19" t="e">
        <f>0.5*$B$25*$B$29^2*EXP(-#REF!*U731/$B$27)</f>
        <v>#REF!</v>
      </c>
      <c r="Y731" s="19">
        <f t="shared" si="126"/>
        <v>-1335.1671797701938</v>
      </c>
      <c r="Z731" s="19">
        <f t="shared" si="127"/>
        <v>-90740.115861159939</v>
      </c>
      <c r="AA731" s="2">
        <f t="shared" si="128"/>
        <v>0</v>
      </c>
    </row>
    <row r="732" spans="15:27">
      <c r="O732" s="10">
        <f t="shared" ca="1" si="129"/>
        <v>9.89244444444431</v>
      </c>
      <c r="P732" s="10">
        <f t="shared" ca="1" si="130"/>
        <v>700</v>
      </c>
      <c r="Q732" s="19">
        <f t="shared" ca="1" si="122"/>
        <v>-9.81</v>
      </c>
      <c r="R732" s="19">
        <f t="shared" ca="1" si="131"/>
        <v>-21.713007562396673</v>
      </c>
      <c r="S732" s="19">
        <f t="shared" ca="1" si="132"/>
        <v>108.42273666489808</v>
      </c>
      <c r="U732" s="10">
        <f t="shared" si="124"/>
        <v>143.60000000000039</v>
      </c>
      <c r="V732" s="10">
        <f t="shared" si="125"/>
        <v>700</v>
      </c>
      <c r="W732" s="19">
        <f t="shared" si="123"/>
        <v>-9.81</v>
      </c>
      <c r="X732" s="19" t="e">
        <f>0.5*$B$25*$B$29^2*EXP(-#REF!*U732/$B$27)</f>
        <v>#REF!</v>
      </c>
      <c r="Y732" s="19">
        <f t="shared" si="126"/>
        <v>-1337.1291797701938</v>
      </c>
      <c r="Z732" s="19">
        <f t="shared" si="127"/>
        <v>-91007.345497113987</v>
      </c>
      <c r="AA732" s="2">
        <f t="shared" si="128"/>
        <v>0</v>
      </c>
    </row>
    <row r="733" spans="15:27">
      <c r="O733" s="10">
        <f t="shared" ca="1" si="129"/>
        <v>9.9062222222220875</v>
      </c>
      <c r="P733" s="10">
        <f t="shared" ca="1" si="130"/>
        <v>700</v>
      </c>
      <c r="Q733" s="19">
        <f t="shared" ca="1" si="122"/>
        <v>-9.81</v>
      </c>
      <c r="R733" s="19">
        <f t="shared" ca="1" si="131"/>
        <v>-21.848167562396672</v>
      </c>
      <c r="S733" s="19">
        <f t="shared" ca="1" si="132"/>
        <v>108.12264856959395</v>
      </c>
      <c r="U733" s="10">
        <f t="shared" si="124"/>
        <v>143.80000000000038</v>
      </c>
      <c r="V733" s="10">
        <f t="shared" si="125"/>
        <v>700</v>
      </c>
      <c r="W733" s="19">
        <f t="shared" si="123"/>
        <v>-9.81</v>
      </c>
      <c r="X733" s="19" t="e">
        <f>0.5*$B$25*$B$29^2*EXP(-#REF!*U733/$B$27)</f>
        <v>#REF!</v>
      </c>
      <c r="Y733" s="19">
        <f t="shared" si="126"/>
        <v>-1339.0911797701938</v>
      </c>
      <c r="Z733" s="19">
        <f t="shared" si="127"/>
        <v>-91274.967533068033</v>
      </c>
      <c r="AA733" s="2">
        <f t="shared" si="128"/>
        <v>0</v>
      </c>
    </row>
    <row r="734" spans="15:27">
      <c r="O734" s="10">
        <f t="shared" ca="1" si="129"/>
        <v>9.9199999999998649</v>
      </c>
      <c r="P734" s="10">
        <f t="shared" ca="1" si="130"/>
        <v>700</v>
      </c>
      <c r="Q734" s="19">
        <f t="shared" ca="1" si="122"/>
        <v>-9.81</v>
      </c>
      <c r="R734" s="19">
        <f t="shared" ca="1" si="131"/>
        <v>-21.983327562396671</v>
      </c>
      <c r="S734" s="19">
        <f t="shared" ca="1" si="132"/>
        <v>107.82069826984537</v>
      </c>
      <c r="U734" s="10">
        <f t="shared" si="124"/>
        <v>144.00000000000037</v>
      </c>
      <c r="V734" s="10">
        <f t="shared" si="125"/>
        <v>700</v>
      </c>
      <c r="W734" s="19">
        <f t="shared" si="123"/>
        <v>-9.81</v>
      </c>
      <c r="X734" s="19" t="e">
        <f>0.5*$B$25*$B$29^2*EXP(-#REF!*U734/$B$27)</f>
        <v>#REF!</v>
      </c>
      <c r="Y734" s="19">
        <f t="shared" si="126"/>
        <v>-1341.0531797701938</v>
      </c>
      <c r="Z734" s="19">
        <f t="shared" si="127"/>
        <v>-91542.981969022076</v>
      </c>
      <c r="AA734" s="2">
        <f t="shared" si="128"/>
        <v>0</v>
      </c>
    </row>
    <row r="735" spans="15:27">
      <c r="O735" s="10">
        <f t="shared" ca="1" si="129"/>
        <v>9.9337777777776424</v>
      </c>
      <c r="P735" s="10">
        <f t="shared" ca="1" si="130"/>
        <v>700</v>
      </c>
      <c r="Q735" s="19">
        <f t="shared" ca="1" si="122"/>
        <v>-9.81</v>
      </c>
      <c r="R735" s="19">
        <f t="shared" ca="1" si="131"/>
        <v>-22.11848756239667</v>
      </c>
      <c r="S735" s="19">
        <f t="shared" ca="1" si="132"/>
        <v>107.51688576565235</v>
      </c>
      <c r="U735" s="10">
        <f t="shared" si="124"/>
        <v>144.20000000000036</v>
      </c>
      <c r="V735" s="10">
        <f t="shared" si="125"/>
        <v>700</v>
      </c>
      <c r="W735" s="19">
        <f t="shared" si="123"/>
        <v>-9.81</v>
      </c>
      <c r="X735" s="19" t="e">
        <f>0.5*$B$25*$B$29^2*EXP(-#REF!*U735/$B$27)</f>
        <v>#REF!</v>
      </c>
      <c r="Y735" s="19">
        <f t="shared" si="126"/>
        <v>-1343.0151797701938</v>
      </c>
      <c r="Z735" s="19">
        <f t="shared" si="127"/>
        <v>-91811.388804976115</v>
      </c>
      <c r="AA735" s="2">
        <f t="shared" si="128"/>
        <v>0</v>
      </c>
    </row>
    <row r="736" spans="15:27">
      <c r="O736" s="10">
        <f t="shared" ca="1" si="129"/>
        <v>9.9475555555554198</v>
      </c>
      <c r="P736" s="10">
        <f t="shared" ca="1" si="130"/>
        <v>700</v>
      </c>
      <c r="Q736" s="19">
        <f t="shared" ca="1" si="122"/>
        <v>-9.81</v>
      </c>
      <c r="R736" s="19">
        <f t="shared" ca="1" si="131"/>
        <v>-22.253647562396669</v>
      </c>
      <c r="S736" s="19">
        <f t="shared" ca="1" si="132"/>
        <v>107.21121105701488</v>
      </c>
      <c r="U736" s="10">
        <f t="shared" si="124"/>
        <v>144.40000000000035</v>
      </c>
      <c r="V736" s="10">
        <f t="shared" si="125"/>
        <v>700</v>
      </c>
      <c r="W736" s="19">
        <f t="shared" si="123"/>
        <v>-9.81</v>
      </c>
      <c r="X736" s="19" t="e">
        <f>0.5*$B$25*$B$29^2*EXP(-#REF!*U736/$B$27)</f>
        <v>#REF!</v>
      </c>
      <c r="Y736" s="19">
        <f t="shared" si="126"/>
        <v>-1344.9771797701937</v>
      </c>
      <c r="Z736" s="19">
        <f t="shared" si="127"/>
        <v>-92080.188040930167</v>
      </c>
      <c r="AA736" s="2">
        <f t="shared" si="128"/>
        <v>0</v>
      </c>
    </row>
    <row r="737" spans="15:27">
      <c r="O737" s="10">
        <f t="shared" ca="1" si="129"/>
        <v>9.9613333333331973</v>
      </c>
      <c r="P737" s="10">
        <f t="shared" ca="1" si="130"/>
        <v>700</v>
      </c>
      <c r="Q737" s="19">
        <f t="shared" ca="1" si="122"/>
        <v>-9.81</v>
      </c>
      <c r="R737" s="19">
        <f t="shared" ca="1" si="131"/>
        <v>-22.388807562396668</v>
      </c>
      <c r="S737" s="19">
        <f t="shared" ca="1" si="132"/>
        <v>106.90367414393296</v>
      </c>
      <c r="U737" s="10">
        <f t="shared" si="124"/>
        <v>144.60000000000034</v>
      </c>
      <c r="V737" s="10">
        <f t="shared" si="125"/>
        <v>700</v>
      </c>
      <c r="W737" s="19">
        <f t="shared" si="123"/>
        <v>-9.81</v>
      </c>
      <c r="X737" s="19" t="e">
        <f>0.5*$B$25*$B$29^2*EXP(-#REF!*U737/$B$27)</f>
        <v>#REF!</v>
      </c>
      <c r="Y737" s="19">
        <f t="shared" si="126"/>
        <v>-1346.9391797701937</v>
      </c>
      <c r="Z737" s="19">
        <f t="shared" si="127"/>
        <v>-92349.379676884215</v>
      </c>
      <c r="AA737" s="2">
        <f t="shared" si="128"/>
        <v>0</v>
      </c>
    </row>
    <row r="738" spans="15:27">
      <c r="O738" s="10">
        <f t="shared" ca="1" si="129"/>
        <v>9.9751111111109747</v>
      </c>
      <c r="P738" s="10">
        <f t="shared" ca="1" si="130"/>
        <v>700</v>
      </c>
      <c r="Q738" s="19">
        <f t="shared" ca="1" si="122"/>
        <v>-9.81</v>
      </c>
      <c r="R738" s="19">
        <f t="shared" ca="1" si="131"/>
        <v>-22.523967562396667</v>
      </c>
      <c r="S738" s="19">
        <f t="shared" ca="1" si="132"/>
        <v>106.59427502640661</v>
      </c>
      <c r="U738" s="10">
        <f t="shared" si="124"/>
        <v>144.80000000000032</v>
      </c>
      <c r="V738" s="10">
        <f t="shared" si="125"/>
        <v>700</v>
      </c>
      <c r="W738" s="19">
        <f t="shared" si="123"/>
        <v>-9.81</v>
      </c>
      <c r="X738" s="19" t="e">
        <f>0.5*$B$25*$B$29^2*EXP(-#REF!*U738/$B$27)</f>
        <v>#REF!</v>
      </c>
      <c r="Y738" s="19">
        <f t="shared" si="126"/>
        <v>-1348.9011797701937</v>
      </c>
      <c r="Z738" s="19">
        <f t="shared" si="127"/>
        <v>-92618.96371283826</v>
      </c>
      <c r="AA738" s="2">
        <f t="shared" si="128"/>
        <v>0</v>
      </c>
    </row>
    <row r="739" spans="15:27">
      <c r="O739" s="10">
        <f t="shared" ca="1" si="129"/>
        <v>9.9888888888887521</v>
      </c>
      <c r="P739" s="10">
        <f t="shared" ca="1" si="130"/>
        <v>700</v>
      </c>
      <c r="Q739" s="19">
        <f t="shared" ca="1" si="122"/>
        <v>-9.81</v>
      </c>
      <c r="R739" s="19">
        <f t="shared" ca="1" si="131"/>
        <v>-22.659127562396666</v>
      </c>
      <c r="S739" s="19">
        <f t="shared" ca="1" si="132"/>
        <v>106.2830137044358</v>
      </c>
      <c r="U739" s="10">
        <f t="shared" si="124"/>
        <v>145.00000000000031</v>
      </c>
      <c r="V739" s="10">
        <f t="shared" si="125"/>
        <v>700</v>
      </c>
      <c r="W739" s="19">
        <f t="shared" si="123"/>
        <v>-9.81</v>
      </c>
      <c r="X739" s="19" t="e">
        <f>0.5*$B$25*$B$29^2*EXP(-#REF!*U739/$B$27)</f>
        <v>#REF!</v>
      </c>
      <c r="Y739" s="19">
        <f t="shared" si="126"/>
        <v>-1350.8631797701937</v>
      </c>
      <c r="Z739" s="19">
        <f t="shared" si="127"/>
        <v>-92888.940148792302</v>
      </c>
      <c r="AA739" s="2">
        <f t="shared" si="128"/>
        <v>0</v>
      </c>
    </row>
    <row r="740" spans="15:27">
      <c r="O740" s="10">
        <f t="shared" ca="1" si="129"/>
        <v>10.00266666666653</v>
      </c>
      <c r="P740" s="10">
        <f t="shared" ca="1" si="130"/>
        <v>700</v>
      </c>
      <c r="Q740" s="19">
        <f t="shared" ca="1" si="122"/>
        <v>-9.81</v>
      </c>
      <c r="R740" s="19">
        <f t="shared" ca="1" si="131"/>
        <v>-22.794287562396665</v>
      </c>
      <c r="S740" s="19">
        <f t="shared" ca="1" si="132"/>
        <v>105.96989017802056</v>
      </c>
      <c r="U740" s="10">
        <f t="shared" si="124"/>
        <v>145.2000000000003</v>
      </c>
      <c r="V740" s="10">
        <f t="shared" si="125"/>
        <v>700</v>
      </c>
      <c r="W740" s="19">
        <f t="shared" si="123"/>
        <v>-9.81</v>
      </c>
      <c r="X740" s="19" t="e">
        <f>0.5*$B$25*$B$29^2*EXP(-#REF!*U740/$B$27)</f>
        <v>#REF!</v>
      </c>
      <c r="Y740" s="19">
        <f t="shared" si="126"/>
        <v>-1352.8251797701937</v>
      </c>
      <c r="Z740" s="19">
        <f t="shared" si="127"/>
        <v>-93159.308984746342</v>
      </c>
      <c r="AA740" s="2">
        <f t="shared" si="128"/>
        <v>0</v>
      </c>
    </row>
    <row r="741" spans="15:27">
      <c r="O741" s="10">
        <f t="shared" ca="1" si="129"/>
        <v>10.016444444444307</v>
      </c>
      <c r="P741" s="10">
        <f t="shared" ca="1" si="130"/>
        <v>700</v>
      </c>
      <c r="Q741" s="19">
        <f t="shared" ca="1" si="122"/>
        <v>-9.81</v>
      </c>
      <c r="R741" s="19">
        <f t="shared" ca="1" si="131"/>
        <v>-22.929447562396664</v>
      </c>
      <c r="S741" s="19">
        <f t="shared" ca="1" si="132"/>
        <v>105.65490444716087</v>
      </c>
      <c r="U741" s="10">
        <f t="shared" si="124"/>
        <v>145.40000000000029</v>
      </c>
      <c r="V741" s="10">
        <f t="shared" si="125"/>
        <v>700</v>
      </c>
      <c r="W741" s="19">
        <f t="shared" si="123"/>
        <v>-9.81</v>
      </c>
      <c r="X741" s="19" t="e">
        <f>0.5*$B$25*$B$29^2*EXP(-#REF!*U741/$B$27)</f>
        <v>#REF!</v>
      </c>
      <c r="Y741" s="19">
        <f t="shared" si="126"/>
        <v>-1354.7871797701937</v>
      </c>
      <c r="Z741" s="19">
        <f t="shared" si="127"/>
        <v>-93430.070220700392</v>
      </c>
      <c r="AA741" s="2">
        <f t="shared" si="128"/>
        <v>0</v>
      </c>
    </row>
    <row r="742" spans="15:27">
      <c r="O742" s="10">
        <f t="shared" ca="1" si="129"/>
        <v>10.030222222222084</v>
      </c>
      <c r="P742" s="10">
        <f t="shared" ca="1" si="130"/>
        <v>700</v>
      </c>
      <c r="Q742" s="19">
        <f t="shared" ca="1" si="122"/>
        <v>-9.81</v>
      </c>
      <c r="R742" s="19">
        <f t="shared" ca="1" si="131"/>
        <v>-23.064607562396663</v>
      </c>
      <c r="S742" s="19">
        <f t="shared" ca="1" si="132"/>
        <v>105.33805651185673</v>
      </c>
      <c r="U742" s="10">
        <f t="shared" si="124"/>
        <v>145.60000000000028</v>
      </c>
      <c r="V742" s="10">
        <f t="shared" si="125"/>
        <v>700</v>
      </c>
      <c r="W742" s="19">
        <f t="shared" si="123"/>
        <v>-9.81</v>
      </c>
      <c r="X742" s="19" t="e">
        <f>0.5*$B$25*$B$29^2*EXP(-#REF!*U742/$B$27)</f>
        <v>#REF!</v>
      </c>
      <c r="Y742" s="19">
        <f t="shared" si="126"/>
        <v>-1356.7491797701937</v>
      </c>
      <c r="Z742" s="19">
        <f t="shared" si="127"/>
        <v>-93701.22385665444</v>
      </c>
      <c r="AA742" s="2">
        <f t="shared" si="128"/>
        <v>0</v>
      </c>
    </row>
    <row r="743" spans="15:27">
      <c r="O743" s="10">
        <f t="shared" ca="1" si="129"/>
        <v>10.043999999999862</v>
      </c>
      <c r="P743" s="10">
        <f t="shared" ca="1" si="130"/>
        <v>700</v>
      </c>
      <c r="Q743" s="19">
        <f t="shared" ca="1" si="122"/>
        <v>-9.81</v>
      </c>
      <c r="R743" s="19">
        <f t="shared" ca="1" si="131"/>
        <v>-23.199767562396662</v>
      </c>
      <c r="S743" s="19">
        <f t="shared" ca="1" si="132"/>
        <v>105.01934637210816</v>
      </c>
      <c r="U743" s="10">
        <f t="shared" si="124"/>
        <v>145.80000000000027</v>
      </c>
      <c r="V743" s="10">
        <f t="shared" si="125"/>
        <v>700</v>
      </c>
      <c r="W743" s="19">
        <f t="shared" si="123"/>
        <v>-9.81</v>
      </c>
      <c r="X743" s="19" t="e">
        <f>0.5*$B$25*$B$29^2*EXP(-#REF!*U743/$B$27)</f>
        <v>#REF!</v>
      </c>
      <c r="Y743" s="19">
        <f t="shared" si="126"/>
        <v>-1358.7111797701937</v>
      </c>
      <c r="Z743" s="19">
        <f t="shared" si="127"/>
        <v>-93972.769892608485</v>
      </c>
      <c r="AA743" s="2">
        <f t="shared" si="128"/>
        <v>0</v>
      </c>
    </row>
    <row r="744" spans="15:27">
      <c r="O744" s="10">
        <f t="shared" ca="1" si="129"/>
        <v>10.057777777777639</v>
      </c>
      <c r="P744" s="10">
        <f t="shared" ca="1" si="130"/>
        <v>700</v>
      </c>
      <c r="Q744" s="19">
        <f t="shared" ca="1" si="122"/>
        <v>-9.81</v>
      </c>
      <c r="R744" s="19">
        <f t="shared" ca="1" si="131"/>
        <v>-23.334927562396661</v>
      </c>
      <c r="S744" s="19">
        <f t="shared" ca="1" si="132"/>
        <v>104.69877402791514</v>
      </c>
      <c r="U744" s="10">
        <f t="shared" si="124"/>
        <v>146.00000000000026</v>
      </c>
      <c r="V744" s="10">
        <f t="shared" si="125"/>
        <v>700</v>
      </c>
      <c r="W744" s="19">
        <f t="shared" si="123"/>
        <v>-9.81</v>
      </c>
      <c r="X744" s="19" t="e">
        <f>0.5*$B$25*$B$29^2*EXP(-#REF!*U744/$B$27)</f>
        <v>#REF!</v>
      </c>
      <c r="Y744" s="19">
        <f t="shared" si="126"/>
        <v>-1360.6731797701937</v>
      </c>
      <c r="Z744" s="19">
        <f t="shared" si="127"/>
        <v>-94244.708328562527</v>
      </c>
      <c r="AA744" s="2">
        <f t="shared" si="128"/>
        <v>0</v>
      </c>
    </row>
    <row r="745" spans="15:27">
      <c r="O745" s="10">
        <f t="shared" ca="1" si="129"/>
        <v>10.071555555555417</v>
      </c>
      <c r="P745" s="10">
        <f t="shared" ca="1" si="130"/>
        <v>700</v>
      </c>
      <c r="Q745" s="19">
        <f t="shared" ca="1" si="122"/>
        <v>-9.81</v>
      </c>
      <c r="R745" s="19">
        <f t="shared" ca="1" si="131"/>
        <v>-23.47008756239666</v>
      </c>
      <c r="S745" s="19">
        <f t="shared" ca="1" si="132"/>
        <v>104.37633947927766</v>
      </c>
      <c r="U745" s="10">
        <f t="shared" si="124"/>
        <v>146.20000000000024</v>
      </c>
      <c r="V745" s="10">
        <f t="shared" si="125"/>
        <v>700</v>
      </c>
      <c r="W745" s="19">
        <f t="shared" si="123"/>
        <v>-9.81</v>
      </c>
      <c r="X745" s="19" t="e">
        <f>0.5*$B$25*$B$29^2*EXP(-#REF!*U745/$B$27)</f>
        <v>#REF!</v>
      </c>
      <c r="Y745" s="19">
        <f t="shared" si="126"/>
        <v>-1362.6351797701936</v>
      </c>
      <c r="Z745" s="19">
        <f t="shared" si="127"/>
        <v>-94517.039164516566</v>
      </c>
      <c r="AA745" s="2">
        <f t="shared" si="128"/>
        <v>0</v>
      </c>
    </row>
    <row r="746" spans="15:27">
      <c r="O746" s="10">
        <f t="shared" ca="1" si="129"/>
        <v>10.085333333333194</v>
      </c>
      <c r="P746" s="10">
        <f t="shared" ca="1" si="130"/>
        <v>700</v>
      </c>
      <c r="Q746" s="19">
        <f t="shared" ref="Q746:Q809" ca="1" si="133">IF(P746&gt;$B$35,$B$34/P746-$B$31,-$B$31)</f>
        <v>-9.81</v>
      </c>
      <c r="R746" s="19">
        <f t="shared" ca="1" si="131"/>
        <v>-23.605247562396659</v>
      </c>
      <c r="S746" s="19">
        <f t="shared" ca="1" si="132"/>
        <v>104.05204272619575</v>
      </c>
      <c r="U746" s="10">
        <f t="shared" si="124"/>
        <v>146.40000000000023</v>
      </c>
      <c r="V746" s="10">
        <f t="shared" si="125"/>
        <v>700</v>
      </c>
      <c r="W746" s="19">
        <f t="shared" ref="W746:W809" si="134">IF(V746&gt;$B$35,$B$34/V746-$B$31,-$B$31)</f>
        <v>-9.81</v>
      </c>
      <c r="X746" s="19" t="e">
        <f>0.5*$B$25*$B$29^2*EXP(-#REF!*U746/$B$27)</f>
        <v>#REF!</v>
      </c>
      <c r="Y746" s="19">
        <f t="shared" si="126"/>
        <v>-1364.5971797701936</v>
      </c>
      <c r="Z746" s="19">
        <f t="shared" si="127"/>
        <v>-94789.762400470616</v>
      </c>
      <c r="AA746" s="2">
        <f t="shared" si="128"/>
        <v>0</v>
      </c>
    </row>
    <row r="747" spans="15:27">
      <c r="O747" s="10">
        <f t="shared" ca="1" si="129"/>
        <v>10.099111111110972</v>
      </c>
      <c r="P747" s="10">
        <f t="shared" ca="1" si="130"/>
        <v>700</v>
      </c>
      <c r="Q747" s="19">
        <f t="shared" ca="1" si="133"/>
        <v>-9.81</v>
      </c>
      <c r="R747" s="19">
        <f t="shared" ca="1" si="131"/>
        <v>-23.740407562396658</v>
      </c>
      <c r="S747" s="19">
        <f t="shared" ca="1" si="132"/>
        <v>103.72588376866939</v>
      </c>
      <c r="U747" s="10">
        <f t="shared" si="124"/>
        <v>146.60000000000022</v>
      </c>
      <c r="V747" s="10">
        <f t="shared" si="125"/>
        <v>700</v>
      </c>
      <c r="W747" s="19">
        <f t="shared" si="134"/>
        <v>-9.81</v>
      </c>
      <c r="X747" s="19" t="e">
        <f>0.5*$B$25*$B$29^2*EXP(-#REF!*U747/$B$27)</f>
        <v>#REF!</v>
      </c>
      <c r="Y747" s="19">
        <f t="shared" si="126"/>
        <v>-1366.5591797701936</v>
      </c>
      <c r="Z747" s="19">
        <f t="shared" si="127"/>
        <v>-95062.878036424663</v>
      </c>
      <c r="AA747" s="2">
        <f t="shared" si="128"/>
        <v>0</v>
      </c>
    </row>
    <row r="748" spans="15:27">
      <c r="O748" s="10">
        <f t="shared" ca="1" si="129"/>
        <v>10.112888888888749</v>
      </c>
      <c r="P748" s="10">
        <f t="shared" ca="1" si="130"/>
        <v>700</v>
      </c>
      <c r="Q748" s="19">
        <f t="shared" ca="1" si="133"/>
        <v>-9.81</v>
      </c>
      <c r="R748" s="19">
        <f t="shared" ca="1" si="131"/>
        <v>-23.875567562396657</v>
      </c>
      <c r="S748" s="19">
        <f t="shared" ca="1" si="132"/>
        <v>103.3978626066986</v>
      </c>
      <c r="U748" s="10">
        <f t="shared" si="124"/>
        <v>146.80000000000021</v>
      </c>
      <c r="V748" s="10">
        <f t="shared" si="125"/>
        <v>700</v>
      </c>
      <c r="W748" s="19">
        <f t="shared" si="134"/>
        <v>-9.81</v>
      </c>
      <c r="X748" s="19" t="e">
        <f>0.5*$B$25*$B$29^2*EXP(-#REF!*U748/$B$27)</f>
        <v>#REF!</v>
      </c>
      <c r="Y748" s="19">
        <f t="shared" si="126"/>
        <v>-1368.5211797701936</v>
      </c>
      <c r="Z748" s="19">
        <f t="shared" si="127"/>
        <v>-95336.386072378707</v>
      </c>
      <c r="AA748" s="2">
        <f t="shared" si="128"/>
        <v>0</v>
      </c>
    </row>
    <row r="749" spans="15:27">
      <c r="O749" s="10">
        <f t="shared" ca="1" si="129"/>
        <v>10.126666666666527</v>
      </c>
      <c r="P749" s="10">
        <f t="shared" ca="1" si="130"/>
        <v>700</v>
      </c>
      <c r="Q749" s="19">
        <f t="shared" ca="1" si="133"/>
        <v>-9.81</v>
      </c>
      <c r="R749" s="19">
        <f t="shared" ca="1" si="131"/>
        <v>-24.010727562396657</v>
      </c>
      <c r="S749" s="19">
        <f t="shared" ca="1" si="132"/>
        <v>103.06797924028335</v>
      </c>
      <c r="U749" s="10">
        <f t="shared" si="124"/>
        <v>147.0000000000002</v>
      </c>
      <c r="V749" s="10">
        <f t="shared" si="125"/>
        <v>700</v>
      </c>
      <c r="W749" s="19">
        <f t="shared" si="134"/>
        <v>-9.81</v>
      </c>
      <c r="X749" s="19" t="e">
        <f>0.5*$B$25*$B$29^2*EXP(-#REF!*U749/$B$27)</f>
        <v>#REF!</v>
      </c>
      <c r="Y749" s="19">
        <f t="shared" si="126"/>
        <v>-1370.4831797701936</v>
      </c>
      <c r="Z749" s="19">
        <f t="shared" si="127"/>
        <v>-95610.286508332749</v>
      </c>
      <c r="AA749" s="2">
        <f t="shared" si="128"/>
        <v>0</v>
      </c>
    </row>
    <row r="750" spans="15:27">
      <c r="O750" s="10">
        <f t="shared" ca="1" si="129"/>
        <v>10.140444444444304</v>
      </c>
      <c r="P750" s="10">
        <f t="shared" ca="1" si="130"/>
        <v>700</v>
      </c>
      <c r="Q750" s="19">
        <f t="shared" ca="1" si="133"/>
        <v>-9.81</v>
      </c>
      <c r="R750" s="19">
        <f t="shared" ca="1" si="131"/>
        <v>-24.145887562396656</v>
      </c>
      <c r="S750" s="19">
        <f t="shared" ca="1" si="132"/>
        <v>102.73623366942365</v>
      </c>
      <c r="U750" s="10">
        <f t="shared" si="124"/>
        <v>147.20000000000019</v>
      </c>
      <c r="V750" s="10">
        <f t="shared" si="125"/>
        <v>700</v>
      </c>
      <c r="W750" s="19">
        <f t="shared" si="134"/>
        <v>-9.81</v>
      </c>
      <c r="X750" s="19" t="e">
        <f>0.5*$B$25*$B$29^2*EXP(-#REF!*U750/$B$27)</f>
        <v>#REF!</v>
      </c>
      <c r="Y750" s="19">
        <f t="shared" si="126"/>
        <v>-1372.4451797701936</v>
      </c>
      <c r="Z750" s="19">
        <f t="shared" si="127"/>
        <v>-95884.579344286787</v>
      </c>
      <c r="AA750" s="2">
        <f t="shared" si="128"/>
        <v>0</v>
      </c>
    </row>
    <row r="751" spans="15:27">
      <c r="O751" s="10">
        <f t="shared" ca="1" si="129"/>
        <v>10.154222222222081</v>
      </c>
      <c r="P751" s="10">
        <f t="shared" ca="1" si="130"/>
        <v>700</v>
      </c>
      <c r="Q751" s="19">
        <f t="shared" ca="1" si="133"/>
        <v>-9.81</v>
      </c>
      <c r="R751" s="19">
        <f t="shared" ca="1" si="131"/>
        <v>-24.281047562396655</v>
      </c>
      <c r="S751" s="19">
        <f t="shared" ca="1" si="132"/>
        <v>102.40262589411952</v>
      </c>
      <c r="U751" s="10">
        <f t="shared" si="124"/>
        <v>147.40000000000018</v>
      </c>
      <c r="V751" s="10">
        <f t="shared" si="125"/>
        <v>700</v>
      </c>
      <c r="W751" s="19">
        <f t="shared" si="134"/>
        <v>-9.81</v>
      </c>
      <c r="X751" s="19" t="e">
        <f>0.5*$B$25*$B$29^2*EXP(-#REF!*U751/$B$27)</f>
        <v>#REF!</v>
      </c>
      <c r="Y751" s="19">
        <f t="shared" si="126"/>
        <v>-1374.4071797701936</v>
      </c>
      <c r="Z751" s="19">
        <f t="shared" si="127"/>
        <v>-96159.264580240837</v>
      </c>
      <c r="AA751" s="2">
        <f t="shared" si="128"/>
        <v>0</v>
      </c>
    </row>
    <row r="752" spans="15:27">
      <c r="O752" s="10">
        <f t="shared" ca="1" si="129"/>
        <v>10.167999999999859</v>
      </c>
      <c r="P752" s="10">
        <f t="shared" ca="1" si="130"/>
        <v>700</v>
      </c>
      <c r="Q752" s="19">
        <f t="shared" ca="1" si="133"/>
        <v>-9.81</v>
      </c>
      <c r="R752" s="19">
        <f t="shared" ca="1" si="131"/>
        <v>-24.416207562396654</v>
      </c>
      <c r="S752" s="19">
        <f t="shared" ca="1" si="132"/>
        <v>102.06715591437094</v>
      </c>
      <c r="U752" s="10">
        <f t="shared" si="124"/>
        <v>147.60000000000016</v>
      </c>
      <c r="V752" s="10">
        <f t="shared" si="125"/>
        <v>700</v>
      </c>
      <c r="W752" s="19">
        <f t="shared" si="134"/>
        <v>-9.81</v>
      </c>
      <c r="X752" s="19" t="e">
        <f>0.5*$B$25*$B$29^2*EXP(-#REF!*U752/$B$27)</f>
        <v>#REF!</v>
      </c>
      <c r="Y752" s="19">
        <f t="shared" si="126"/>
        <v>-1376.3691797701936</v>
      </c>
      <c r="Z752" s="19">
        <f t="shared" si="127"/>
        <v>-96434.342216194884</v>
      </c>
      <c r="AA752" s="2">
        <f t="shared" si="128"/>
        <v>0</v>
      </c>
    </row>
    <row r="753" spans="15:27">
      <c r="O753" s="10">
        <f t="shared" ca="1" si="129"/>
        <v>10.181777777777636</v>
      </c>
      <c r="P753" s="10">
        <f t="shared" ca="1" si="130"/>
        <v>700</v>
      </c>
      <c r="Q753" s="19">
        <f t="shared" ca="1" si="133"/>
        <v>-9.81</v>
      </c>
      <c r="R753" s="19">
        <f t="shared" ca="1" si="131"/>
        <v>-24.551367562396653</v>
      </c>
      <c r="S753" s="19">
        <f t="shared" ca="1" si="132"/>
        <v>101.72982373017793</v>
      </c>
      <c r="U753" s="10">
        <f t="shared" si="124"/>
        <v>147.80000000000015</v>
      </c>
      <c r="V753" s="10">
        <f t="shared" si="125"/>
        <v>700</v>
      </c>
      <c r="W753" s="19">
        <f t="shared" si="134"/>
        <v>-9.81</v>
      </c>
      <c r="X753" s="19" t="e">
        <f>0.5*$B$25*$B$29^2*EXP(-#REF!*U753/$B$27)</f>
        <v>#REF!</v>
      </c>
      <c r="Y753" s="19">
        <f t="shared" si="126"/>
        <v>-1378.3311797701936</v>
      </c>
      <c r="Z753" s="19">
        <f t="shared" si="127"/>
        <v>-96709.812252148928</v>
      </c>
      <c r="AA753" s="2">
        <f t="shared" si="128"/>
        <v>0</v>
      </c>
    </row>
    <row r="754" spans="15:27">
      <c r="O754" s="10">
        <f t="shared" ca="1" si="129"/>
        <v>10.195555555555414</v>
      </c>
      <c r="P754" s="10">
        <f t="shared" ca="1" si="130"/>
        <v>700</v>
      </c>
      <c r="Q754" s="19">
        <f t="shared" ca="1" si="133"/>
        <v>-9.81</v>
      </c>
      <c r="R754" s="19">
        <f t="shared" ca="1" si="131"/>
        <v>-24.686527562396652</v>
      </c>
      <c r="S754" s="19">
        <f t="shared" ca="1" si="132"/>
        <v>101.39062934154046</v>
      </c>
      <c r="U754" s="10">
        <f t="shared" si="124"/>
        <v>148.00000000000014</v>
      </c>
      <c r="V754" s="10">
        <f t="shared" si="125"/>
        <v>700</v>
      </c>
      <c r="W754" s="19">
        <f t="shared" si="134"/>
        <v>-9.81</v>
      </c>
      <c r="X754" s="19" t="e">
        <f>0.5*$B$25*$B$29^2*EXP(-#REF!*U754/$B$27)</f>
        <v>#REF!</v>
      </c>
      <c r="Y754" s="19">
        <f t="shared" si="126"/>
        <v>-1380.2931797701935</v>
      </c>
      <c r="Z754" s="19">
        <f t="shared" si="127"/>
        <v>-96985.674688102969</v>
      </c>
      <c r="AA754" s="2">
        <f t="shared" si="128"/>
        <v>0</v>
      </c>
    </row>
    <row r="755" spans="15:27">
      <c r="O755" s="10">
        <f t="shared" ca="1" si="129"/>
        <v>10.209333333333191</v>
      </c>
      <c r="P755" s="10">
        <f t="shared" ca="1" si="130"/>
        <v>700</v>
      </c>
      <c r="Q755" s="19">
        <f t="shared" ca="1" si="133"/>
        <v>-9.81</v>
      </c>
      <c r="R755" s="19">
        <f t="shared" ca="1" si="131"/>
        <v>-24.821687562396651</v>
      </c>
      <c r="S755" s="19">
        <f t="shared" ca="1" si="132"/>
        <v>101.04957274845854</v>
      </c>
      <c r="U755" s="10">
        <f t="shared" si="124"/>
        <v>148.20000000000013</v>
      </c>
      <c r="V755" s="10">
        <f t="shared" si="125"/>
        <v>700</v>
      </c>
      <c r="W755" s="19">
        <f t="shared" si="134"/>
        <v>-9.81</v>
      </c>
      <c r="X755" s="19" t="e">
        <f>0.5*$B$25*$B$29^2*EXP(-#REF!*U755/$B$27)</f>
        <v>#REF!</v>
      </c>
      <c r="Y755" s="19">
        <f t="shared" si="126"/>
        <v>-1382.2551797701935</v>
      </c>
      <c r="Z755" s="19">
        <f t="shared" si="127"/>
        <v>-97261.929524057006</v>
      </c>
      <c r="AA755" s="2">
        <f t="shared" si="128"/>
        <v>0</v>
      </c>
    </row>
    <row r="756" spans="15:27">
      <c r="O756" s="10">
        <f t="shared" ca="1" si="129"/>
        <v>10.223111111110969</v>
      </c>
      <c r="P756" s="10">
        <f t="shared" ca="1" si="130"/>
        <v>700</v>
      </c>
      <c r="Q756" s="19">
        <f t="shared" ca="1" si="133"/>
        <v>-9.81</v>
      </c>
      <c r="R756" s="19">
        <f t="shared" ca="1" si="131"/>
        <v>-24.95684756239665</v>
      </c>
      <c r="S756" s="19">
        <f t="shared" ca="1" si="132"/>
        <v>100.70665395093219</v>
      </c>
      <c r="U756" s="10">
        <f t="shared" si="124"/>
        <v>148.40000000000012</v>
      </c>
      <c r="V756" s="10">
        <f t="shared" si="125"/>
        <v>700</v>
      </c>
      <c r="W756" s="19">
        <f t="shared" si="134"/>
        <v>-9.81</v>
      </c>
      <c r="X756" s="19" t="e">
        <f>0.5*$B$25*$B$29^2*EXP(-#REF!*U756/$B$27)</f>
        <v>#REF!</v>
      </c>
      <c r="Y756" s="19">
        <f t="shared" si="126"/>
        <v>-1384.2171797701935</v>
      </c>
      <c r="Z756" s="19">
        <f t="shared" si="127"/>
        <v>-97538.576760011056</v>
      </c>
      <c r="AA756" s="2">
        <f t="shared" si="128"/>
        <v>0</v>
      </c>
    </row>
    <row r="757" spans="15:27">
      <c r="O757" s="10">
        <f t="shared" ca="1" si="129"/>
        <v>10.236888888888746</v>
      </c>
      <c r="P757" s="10">
        <f t="shared" ca="1" si="130"/>
        <v>700</v>
      </c>
      <c r="Q757" s="19">
        <f t="shared" ca="1" si="133"/>
        <v>-9.81</v>
      </c>
      <c r="R757" s="19">
        <f t="shared" ca="1" si="131"/>
        <v>-25.092007562396649</v>
      </c>
      <c r="S757" s="19">
        <f t="shared" ca="1" si="132"/>
        <v>100.36187294896139</v>
      </c>
      <c r="U757" s="10">
        <f t="shared" si="124"/>
        <v>148.60000000000011</v>
      </c>
      <c r="V757" s="10">
        <f t="shared" si="125"/>
        <v>700</v>
      </c>
      <c r="W757" s="19">
        <f t="shared" si="134"/>
        <v>-9.81</v>
      </c>
      <c r="X757" s="19" t="e">
        <f>0.5*$B$25*$B$29^2*EXP(-#REF!*U757/$B$27)</f>
        <v>#REF!</v>
      </c>
      <c r="Y757" s="19">
        <f t="shared" si="126"/>
        <v>-1386.1791797701935</v>
      </c>
      <c r="Z757" s="19">
        <f t="shared" si="127"/>
        <v>-97815.616395965102</v>
      </c>
      <c r="AA757" s="2">
        <f t="shared" si="128"/>
        <v>0</v>
      </c>
    </row>
    <row r="758" spans="15:27">
      <c r="O758" s="10">
        <f t="shared" ca="1" si="129"/>
        <v>10.250666666666524</v>
      </c>
      <c r="P758" s="10">
        <f t="shared" ca="1" si="130"/>
        <v>700</v>
      </c>
      <c r="Q758" s="19">
        <f t="shared" ca="1" si="133"/>
        <v>-9.81</v>
      </c>
      <c r="R758" s="19">
        <f t="shared" ca="1" si="131"/>
        <v>-25.227167562396648</v>
      </c>
      <c r="S758" s="19">
        <f t="shared" ca="1" si="132"/>
        <v>100.01522974254614</v>
      </c>
      <c r="U758" s="10">
        <f t="shared" si="124"/>
        <v>148.8000000000001</v>
      </c>
      <c r="V758" s="10">
        <f t="shared" si="125"/>
        <v>700</v>
      </c>
      <c r="W758" s="19">
        <f t="shared" si="134"/>
        <v>-9.81</v>
      </c>
      <c r="X758" s="19" t="e">
        <f>0.5*$B$25*$B$29^2*EXP(-#REF!*U758/$B$27)</f>
        <v>#REF!</v>
      </c>
      <c r="Y758" s="19">
        <f t="shared" si="126"/>
        <v>-1388.1411797701935</v>
      </c>
      <c r="Z758" s="19">
        <f t="shared" si="127"/>
        <v>-98093.048431919146</v>
      </c>
      <c r="AA758" s="2">
        <f t="shared" si="128"/>
        <v>0</v>
      </c>
    </row>
    <row r="759" spans="15:27">
      <c r="O759" s="10">
        <f t="shared" ca="1" si="129"/>
        <v>10.264444444444301</v>
      </c>
      <c r="P759" s="10">
        <f t="shared" ca="1" si="130"/>
        <v>700</v>
      </c>
      <c r="Q759" s="19">
        <f t="shared" ca="1" si="133"/>
        <v>-9.81</v>
      </c>
      <c r="R759" s="19">
        <f t="shared" ca="1" si="131"/>
        <v>-25.362327562396647</v>
      </c>
      <c r="S759" s="19">
        <f t="shared" ca="1" si="132"/>
        <v>99.666724331686453</v>
      </c>
      <c r="U759" s="10">
        <f t="shared" si="124"/>
        <v>149.00000000000009</v>
      </c>
      <c r="V759" s="10">
        <f t="shared" si="125"/>
        <v>700</v>
      </c>
      <c r="W759" s="19">
        <f t="shared" si="134"/>
        <v>-9.81</v>
      </c>
      <c r="X759" s="19" t="e">
        <f>0.5*$B$25*$B$29^2*EXP(-#REF!*U759/$B$27)</f>
        <v>#REF!</v>
      </c>
      <c r="Y759" s="19">
        <f t="shared" si="126"/>
        <v>-1390.1031797701935</v>
      </c>
      <c r="Z759" s="19">
        <f t="shared" si="127"/>
        <v>-98370.872867873186</v>
      </c>
      <c r="AA759" s="2">
        <f t="shared" si="128"/>
        <v>0</v>
      </c>
    </row>
    <row r="760" spans="15:27">
      <c r="O760" s="10">
        <f t="shared" ca="1" si="129"/>
        <v>10.278222222222078</v>
      </c>
      <c r="P760" s="10">
        <f t="shared" ca="1" si="130"/>
        <v>700</v>
      </c>
      <c r="Q760" s="19">
        <f t="shared" ca="1" si="133"/>
        <v>-9.81</v>
      </c>
      <c r="R760" s="19">
        <f t="shared" ca="1" si="131"/>
        <v>-25.497487562396646</v>
      </c>
      <c r="S760" s="19">
        <f t="shared" ca="1" si="132"/>
        <v>99.316356716382316</v>
      </c>
      <c r="U760" s="10">
        <f t="shared" si="124"/>
        <v>149.20000000000007</v>
      </c>
      <c r="V760" s="10">
        <f t="shared" si="125"/>
        <v>700</v>
      </c>
      <c r="W760" s="19">
        <f t="shared" si="134"/>
        <v>-9.81</v>
      </c>
      <c r="X760" s="19" t="e">
        <f>0.5*$B$25*$B$29^2*EXP(-#REF!*U760/$B$27)</f>
        <v>#REF!</v>
      </c>
      <c r="Y760" s="19">
        <f t="shared" si="126"/>
        <v>-1392.0651797701935</v>
      </c>
      <c r="Z760" s="19">
        <f t="shared" si="127"/>
        <v>-98649.089703827223</v>
      </c>
      <c r="AA760" s="2">
        <f t="shared" si="128"/>
        <v>0</v>
      </c>
    </row>
    <row r="761" spans="15:27">
      <c r="O761" s="10">
        <f t="shared" ca="1" si="129"/>
        <v>10.291999999999856</v>
      </c>
      <c r="P761" s="10">
        <f t="shared" ca="1" si="130"/>
        <v>700</v>
      </c>
      <c r="Q761" s="19">
        <f t="shared" ca="1" si="133"/>
        <v>-9.81</v>
      </c>
      <c r="R761" s="19">
        <f t="shared" ca="1" si="131"/>
        <v>-25.632647562396645</v>
      </c>
      <c r="S761" s="19">
        <f t="shared" ca="1" si="132"/>
        <v>98.964126896633744</v>
      </c>
      <c r="U761" s="10">
        <f t="shared" si="124"/>
        <v>149.40000000000006</v>
      </c>
      <c r="V761" s="10">
        <f t="shared" si="125"/>
        <v>700</v>
      </c>
      <c r="W761" s="19">
        <f t="shared" si="134"/>
        <v>-9.81</v>
      </c>
      <c r="X761" s="19" t="e">
        <f>0.5*$B$25*$B$29^2*EXP(-#REF!*U761/$B$27)</f>
        <v>#REF!</v>
      </c>
      <c r="Y761" s="19">
        <f t="shared" si="126"/>
        <v>-1394.0271797701935</v>
      </c>
      <c r="Z761" s="19">
        <f t="shared" si="127"/>
        <v>-98927.698939781272</v>
      </c>
      <c r="AA761" s="2">
        <f t="shared" si="128"/>
        <v>0</v>
      </c>
    </row>
    <row r="762" spans="15:27">
      <c r="O762" s="10">
        <f t="shared" ca="1" si="129"/>
        <v>10.305777777777633</v>
      </c>
      <c r="P762" s="10">
        <f t="shared" ca="1" si="130"/>
        <v>700</v>
      </c>
      <c r="Q762" s="19">
        <f t="shared" ca="1" si="133"/>
        <v>-9.81</v>
      </c>
      <c r="R762" s="19">
        <f t="shared" ca="1" si="131"/>
        <v>-25.767807562396644</v>
      </c>
      <c r="S762" s="19">
        <f t="shared" ca="1" si="132"/>
        <v>98.610034872440721</v>
      </c>
      <c r="U762" s="10">
        <f t="shared" si="124"/>
        <v>149.60000000000005</v>
      </c>
      <c r="V762" s="10">
        <f t="shared" si="125"/>
        <v>700</v>
      </c>
      <c r="W762" s="19">
        <f t="shared" si="134"/>
        <v>-9.81</v>
      </c>
      <c r="X762" s="19" t="e">
        <f>0.5*$B$25*$B$29^2*EXP(-#REF!*U762/$B$27)</f>
        <v>#REF!</v>
      </c>
      <c r="Y762" s="19">
        <f t="shared" si="126"/>
        <v>-1395.9891797701935</v>
      </c>
      <c r="Z762" s="19">
        <f t="shared" si="127"/>
        <v>-99206.700575735318</v>
      </c>
      <c r="AA762" s="2">
        <f t="shared" si="128"/>
        <v>0</v>
      </c>
    </row>
    <row r="763" spans="15:27">
      <c r="O763" s="10">
        <f t="shared" ca="1" si="129"/>
        <v>10.319555555555411</v>
      </c>
      <c r="P763" s="10">
        <f t="shared" ca="1" si="130"/>
        <v>700</v>
      </c>
      <c r="Q763" s="19">
        <f t="shared" ca="1" si="133"/>
        <v>-9.81</v>
      </c>
      <c r="R763" s="19">
        <f t="shared" ca="1" si="131"/>
        <v>-25.902967562396643</v>
      </c>
      <c r="S763" s="19">
        <f t="shared" ca="1" si="132"/>
        <v>98.254080643803249</v>
      </c>
      <c r="U763" s="10">
        <f t="shared" si="124"/>
        <v>149.80000000000004</v>
      </c>
      <c r="V763" s="10">
        <f t="shared" si="125"/>
        <v>700</v>
      </c>
      <c r="W763" s="19">
        <f t="shared" si="134"/>
        <v>-9.81</v>
      </c>
      <c r="X763" s="19" t="e">
        <f>0.5*$B$25*$B$29^2*EXP(-#REF!*U763/$B$27)</f>
        <v>#REF!</v>
      </c>
      <c r="Y763" s="19">
        <f t="shared" si="126"/>
        <v>-1397.9511797701934</v>
      </c>
      <c r="Z763" s="19">
        <f t="shared" si="127"/>
        <v>-99486.094611689361</v>
      </c>
      <c r="AA763" s="2">
        <f t="shared" si="128"/>
        <v>0</v>
      </c>
    </row>
    <row r="764" spans="15:27">
      <c r="O764" s="10">
        <f t="shared" ca="1" si="129"/>
        <v>10.333333333333188</v>
      </c>
      <c r="P764" s="10">
        <f t="shared" ca="1" si="130"/>
        <v>700</v>
      </c>
      <c r="Q764" s="19">
        <f t="shared" ca="1" si="133"/>
        <v>-9.81</v>
      </c>
      <c r="R764" s="19">
        <f t="shared" ca="1" si="131"/>
        <v>-26.038127562396642</v>
      </c>
      <c r="S764" s="19">
        <f t="shared" ca="1" si="132"/>
        <v>97.896264210721341</v>
      </c>
      <c r="U764" s="10">
        <f t="shared" si="124"/>
        <v>150.00000000000003</v>
      </c>
      <c r="V764" s="10">
        <f t="shared" si="125"/>
        <v>700</v>
      </c>
      <c r="W764" s="19">
        <f t="shared" si="134"/>
        <v>-9.81</v>
      </c>
      <c r="X764" s="19" t="e">
        <f>0.5*$B$25*$B$29^2*EXP(-#REF!*U764/$B$27)</f>
        <v>#REF!</v>
      </c>
      <c r="Y764" s="19">
        <f t="shared" si="126"/>
        <v>-1399.9131797701934</v>
      </c>
      <c r="Z764" s="19">
        <f t="shared" si="127"/>
        <v>-99765.881047643401</v>
      </c>
      <c r="AA764" s="2">
        <f t="shared" si="128"/>
        <v>0</v>
      </c>
    </row>
    <row r="765" spans="15:27">
      <c r="O765" s="10">
        <f t="shared" ca="1" si="129"/>
        <v>10.347111111110966</v>
      </c>
      <c r="P765" s="10">
        <f t="shared" ca="1" si="130"/>
        <v>700</v>
      </c>
      <c r="Q765" s="19">
        <f t="shared" ca="1" si="133"/>
        <v>-9.81</v>
      </c>
      <c r="R765" s="19">
        <f t="shared" ca="1" si="131"/>
        <v>-26.173287562396641</v>
      </c>
      <c r="S765" s="19">
        <f t="shared" ca="1" si="132"/>
        <v>97.536585573194984</v>
      </c>
      <c r="U765" s="10">
        <f t="shared" si="124"/>
        <v>150.20000000000002</v>
      </c>
      <c r="V765" s="10">
        <f t="shared" si="125"/>
        <v>700</v>
      </c>
      <c r="W765" s="19">
        <f t="shared" si="134"/>
        <v>-9.81</v>
      </c>
      <c r="X765" s="19" t="e">
        <f>0.5*$B$25*$B$29^2*EXP(-#REF!*U765/$B$27)</f>
        <v>#REF!</v>
      </c>
      <c r="Y765" s="19">
        <f t="shared" si="126"/>
        <v>-1401.8751797701934</v>
      </c>
      <c r="Z765" s="19">
        <f t="shared" si="127"/>
        <v>-100046.05988359745</v>
      </c>
      <c r="AA765" s="2">
        <f t="shared" si="128"/>
        <v>0</v>
      </c>
    </row>
    <row r="766" spans="15:27">
      <c r="O766" s="10">
        <f t="shared" ca="1" si="129"/>
        <v>10.360888888888743</v>
      </c>
      <c r="P766" s="10">
        <f t="shared" ca="1" si="130"/>
        <v>700</v>
      </c>
      <c r="Q766" s="19">
        <f t="shared" ca="1" si="133"/>
        <v>-9.81</v>
      </c>
      <c r="R766" s="19">
        <f t="shared" ca="1" si="131"/>
        <v>-26.308447562396641</v>
      </c>
      <c r="S766" s="19">
        <f t="shared" ca="1" si="132"/>
        <v>97.175044731224176</v>
      </c>
      <c r="U766" s="10">
        <f t="shared" si="124"/>
        <v>150.4</v>
      </c>
      <c r="V766" s="10">
        <f t="shared" si="125"/>
        <v>700</v>
      </c>
      <c r="W766" s="19">
        <f t="shared" si="134"/>
        <v>-9.81</v>
      </c>
      <c r="X766" s="19" t="e">
        <f>0.5*$B$25*$B$29^2*EXP(-#REF!*U766/$B$27)</f>
        <v>#REF!</v>
      </c>
      <c r="Y766" s="19">
        <f t="shared" si="126"/>
        <v>-1403.8371797701934</v>
      </c>
      <c r="Z766" s="19">
        <f t="shared" si="127"/>
        <v>-100326.6311195515</v>
      </c>
      <c r="AA766" s="2">
        <f t="shared" si="128"/>
        <v>0</v>
      </c>
    </row>
    <row r="767" spans="15:27">
      <c r="O767" s="10">
        <f t="shared" ca="1" si="129"/>
        <v>10.374666666666521</v>
      </c>
      <c r="P767" s="10">
        <f t="shared" ca="1" si="130"/>
        <v>700</v>
      </c>
      <c r="Q767" s="19">
        <f t="shared" ca="1" si="133"/>
        <v>-9.81</v>
      </c>
      <c r="R767" s="19">
        <f t="shared" ca="1" si="131"/>
        <v>-26.44360756239664</v>
      </c>
      <c r="S767" s="19">
        <f t="shared" ca="1" si="132"/>
        <v>96.811641684808933</v>
      </c>
      <c r="U767" s="10">
        <f t="shared" si="124"/>
        <v>150.6</v>
      </c>
      <c r="V767" s="10">
        <f t="shared" si="125"/>
        <v>700</v>
      </c>
      <c r="W767" s="19">
        <f t="shared" si="134"/>
        <v>-9.81</v>
      </c>
      <c r="X767" s="19" t="e">
        <f>0.5*$B$25*$B$29^2*EXP(-#REF!*U767/$B$27)</f>
        <v>#REF!</v>
      </c>
      <c r="Y767" s="19">
        <f t="shared" si="126"/>
        <v>-1405.7991797701934</v>
      </c>
      <c r="Z767" s="19">
        <f t="shared" si="127"/>
        <v>-100607.59475550555</v>
      </c>
      <c r="AA767" s="2">
        <f t="shared" si="128"/>
        <v>0</v>
      </c>
    </row>
    <row r="768" spans="15:27">
      <c r="O768" s="10">
        <f t="shared" ca="1" si="129"/>
        <v>10.388444444444298</v>
      </c>
      <c r="P768" s="10">
        <f t="shared" ca="1" si="130"/>
        <v>700</v>
      </c>
      <c r="Q768" s="19">
        <f t="shared" ca="1" si="133"/>
        <v>-9.81</v>
      </c>
      <c r="R768" s="19">
        <f t="shared" ca="1" si="131"/>
        <v>-26.578767562396639</v>
      </c>
      <c r="S768" s="19">
        <f t="shared" ca="1" si="132"/>
        <v>96.44637643394924</v>
      </c>
      <c r="U768" s="10">
        <f t="shared" si="124"/>
        <v>150.79999999999998</v>
      </c>
      <c r="V768" s="10">
        <f t="shared" si="125"/>
        <v>700</v>
      </c>
      <c r="W768" s="19">
        <f t="shared" si="134"/>
        <v>-9.81</v>
      </c>
      <c r="X768" s="19" t="e">
        <f>0.5*$B$25*$B$29^2*EXP(-#REF!*U768/$B$27)</f>
        <v>#REF!</v>
      </c>
      <c r="Y768" s="19">
        <f t="shared" si="126"/>
        <v>-1407.7611797701934</v>
      </c>
      <c r="Z768" s="19">
        <f t="shared" si="127"/>
        <v>-100888.95079145959</v>
      </c>
      <c r="AA768" s="2">
        <f t="shared" si="128"/>
        <v>0</v>
      </c>
    </row>
    <row r="769" spans="15:27">
      <c r="O769" s="10">
        <f t="shared" ca="1" si="129"/>
        <v>10.402222222222075</v>
      </c>
      <c r="P769" s="10">
        <f t="shared" ca="1" si="130"/>
        <v>700</v>
      </c>
      <c r="Q769" s="19">
        <f t="shared" ca="1" si="133"/>
        <v>-9.81</v>
      </c>
      <c r="R769" s="19">
        <f t="shared" ca="1" si="131"/>
        <v>-26.713927562396638</v>
      </c>
      <c r="S769" s="19">
        <f t="shared" ca="1" si="132"/>
        <v>96.079248978645111</v>
      </c>
      <c r="U769" s="10">
        <f t="shared" si="124"/>
        <v>150.99999999999997</v>
      </c>
      <c r="V769" s="10">
        <f t="shared" si="125"/>
        <v>700</v>
      </c>
      <c r="W769" s="19">
        <f t="shared" si="134"/>
        <v>-9.81</v>
      </c>
      <c r="X769" s="19" t="e">
        <f>0.5*$B$25*$B$29^2*EXP(-#REF!*U769/$B$27)</f>
        <v>#REF!</v>
      </c>
      <c r="Y769" s="19">
        <f t="shared" si="126"/>
        <v>-1409.7231797701934</v>
      </c>
      <c r="Z769" s="19">
        <f t="shared" si="127"/>
        <v>-101170.69922741363</v>
      </c>
      <c r="AA769" s="2">
        <f t="shared" si="128"/>
        <v>0</v>
      </c>
    </row>
    <row r="770" spans="15:27">
      <c r="O770" s="10">
        <f t="shared" ca="1" si="129"/>
        <v>10.415999999999853</v>
      </c>
      <c r="P770" s="10">
        <f t="shared" ca="1" si="130"/>
        <v>700</v>
      </c>
      <c r="Q770" s="19">
        <f t="shared" ca="1" si="133"/>
        <v>-9.81</v>
      </c>
      <c r="R770" s="19">
        <f t="shared" ca="1" si="131"/>
        <v>-26.849087562396637</v>
      </c>
      <c r="S770" s="19">
        <f t="shared" ca="1" si="132"/>
        <v>95.710259318896533</v>
      </c>
      <c r="U770" s="10">
        <f t="shared" si="124"/>
        <v>151.19999999999996</v>
      </c>
      <c r="V770" s="10">
        <f t="shared" si="125"/>
        <v>700</v>
      </c>
      <c r="W770" s="19">
        <f t="shared" si="134"/>
        <v>-9.81</v>
      </c>
      <c r="X770" s="19" t="e">
        <f>0.5*$B$25*$B$29^2*EXP(-#REF!*U770/$B$27)</f>
        <v>#REF!</v>
      </c>
      <c r="Y770" s="19">
        <f t="shared" si="126"/>
        <v>-1411.6851797701934</v>
      </c>
      <c r="Z770" s="19">
        <f t="shared" si="127"/>
        <v>-101452.84006336768</v>
      </c>
      <c r="AA770" s="2">
        <f t="shared" si="128"/>
        <v>0</v>
      </c>
    </row>
    <row r="771" spans="15:27">
      <c r="O771" s="10">
        <f t="shared" ca="1" si="129"/>
        <v>10.42977777777763</v>
      </c>
      <c r="P771" s="10">
        <f t="shared" ca="1" si="130"/>
        <v>700</v>
      </c>
      <c r="Q771" s="19">
        <f t="shared" ca="1" si="133"/>
        <v>-9.81</v>
      </c>
      <c r="R771" s="19">
        <f t="shared" ca="1" si="131"/>
        <v>-26.984247562396636</v>
      </c>
      <c r="S771" s="19">
        <f t="shared" ca="1" si="132"/>
        <v>95.339407454703505</v>
      </c>
      <c r="U771" s="10">
        <f t="shared" si="124"/>
        <v>151.39999999999995</v>
      </c>
      <c r="V771" s="10">
        <f t="shared" si="125"/>
        <v>700</v>
      </c>
      <c r="W771" s="19">
        <f t="shared" si="134"/>
        <v>-9.81</v>
      </c>
      <c r="X771" s="19" t="e">
        <f>0.5*$B$25*$B$29^2*EXP(-#REF!*U771/$B$27)</f>
        <v>#REF!</v>
      </c>
      <c r="Y771" s="19">
        <f t="shared" si="126"/>
        <v>-1413.6471797701934</v>
      </c>
      <c r="Z771" s="19">
        <f t="shared" si="127"/>
        <v>-101735.37329932173</v>
      </c>
      <c r="AA771" s="2">
        <f t="shared" si="128"/>
        <v>0</v>
      </c>
    </row>
    <row r="772" spans="15:27">
      <c r="O772" s="10">
        <f t="shared" ca="1" si="129"/>
        <v>10.443555555555408</v>
      </c>
      <c r="P772" s="10">
        <f t="shared" ca="1" si="130"/>
        <v>700</v>
      </c>
      <c r="Q772" s="19">
        <f t="shared" ca="1" si="133"/>
        <v>-9.81</v>
      </c>
      <c r="R772" s="19">
        <f t="shared" ca="1" si="131"/>
        <v>-27.119407562396635</v>
      </c>
      <c r="S772" s="19">
        <f t="shared" ca="1" si="132"/>
        <v>94.966693386066041</v>
      </c>
      <c r="U772" s="10">
        <f t="shared" si="124"/>
        <v>151.59999999999994</v>
      </c>
      <c r="V772" s="10">
        <f t="shared" si="125"/>
        <v>700</v>
      </c>
      <c r="W772" s="19">
        <f t="shared" si="134"/>
        <v>-9.81</v>
      </c>
      <c r="X772" s="19" t="e">
        <f>0.5*$B$25*$B$29^2*EXP(-#REF!*U772/$B$27)</f>
        <v>#REF!</v>
      </c>
      <c r="Y772" s="19">
        <f t="shared" si="126"/>
        <v>-1415.6091797701934</v>
      </c>
      <c r="Z772" s="19">
        <f t="shared" si="127"/>
        <v>-102018.29893527577</v>
      </c>
      <c r="AA772" s="2">
        <f t="shared" si="128"/>
        <v>0</v>
      </c>
    </row>
    <row r="773" spans="15:27">
      <c r="O773" s="10">
        <f t="shared" ca="1" si="129"/>
        <v>10.457333333333185</v>
      </c>
      <c r="P773" s="10">
        <f t="shared" ca="1" si="130"/>
        <v>700</v>
      </c>
      <c r="Q773" s="19">
        <f t="shared" ca="1" si="133"/>
        <v>-9.81</v>
      </c>
      <c r="R773" s="19">
        <f t="shared" ca="1" si="131"/>
        <v>-27.254567562396634</v>
      </c>
      <c r="S773" s="19">
        <f t="shared" ca="1" si="132"/>
        <v>94.592117112984127</v>
      </c>
      <c r="U773" s="10">
        <f t="shared" si="124"/>
        <v>151.79999999999993</v>
      </c>
      <c r="V773" s="10">
        <f t="shared" si="125"/>
        <v>700</v>
      </c>
      <c r="W773" s="19">
        <f t="shared" si="134"/>
        <v>-9.81</v>
      </c>
      <c r="X773" s="19" t="e">
        <f>0.5*$B$25*$B$29^2*EXP(-#REF!*U773/$B$27)</f>
        <v>#REF!</v>
      </c>
      <c r="Y773" s="19">
        <f t="shared" si="126"/>
        <v>-1417.5711797701933</v>
      </c>
      <c r="Z773" s="19">
        <f t="shared" si="127"/>
        <v>-102301.61697122981</v>
      </c>
      <c r="AA773" s="2">
        <f t="shared" si="128"/>
        <v>0</v>
      </c>
    </row>
    <row r="774" spans="15:27">
      <c r="O774" s="10">
        <f t="shared" ca="1" si="129"/>
        <v>10.471111111110963</v>
      </c>
      <c r="P774" s="10">
        <f t="shared" ca="1" si="130"/>
        <v>700</v>
      </c>
      <c r="Q774" s="19">
        <f t="shared" ca="1" si="133"/>
        <v>-9.81</v>
      </c>
      <c r="R774" s="19">
        <f t="shared" ca="1" si="131"/>
        <v>-27.389727562396633</v>
      </c>
      <c r="S774" s="19">
        <f t="shared" ca="1" si="132"/>
        <v>94.215678635457778</v>
      </c>
      <c r="U774" s="10">
        <f t="shared" si="124"/>
        <v>151.99999999999991</v>
      </c>
      <c r="V774" s="10">
        <f t="shared" si="125"/>
        <v>700</v>
      </c>
      <c r="W774" s="19">
        <f t="shared" si="134"/>
        <v>-9.81</v>
      </c>
      <c r="X774" s="19" t="e">
        <f>0.5*$B$25*$B$29^2*EXP(-#REF!*U774/$B$27)</f>
        <v>#REF!</v>
      </c>
      <c r="Y774" s="19">
        <f t="shared" si="126"/>
        <v>-1419.5331797701933</v>
      </c>
      <c r="Z774" s="19">
        <f t="shared" si="127"/>
        <v>-102585.32740718385</v>
      </c>
      <c r="AA774" s="2">
        <f t="shared" si="128"/>
        <v>0</v>
      </c>
    </row>
    <row r="775" spans="15:27">
      <c r="O775" s="10">
        <f t="shared" ca="1" si="129"/>
        <v>10.48488888888874</v>
      </c>
      <c r="P775" s="10">
        <f t="shared" ca="1" si="130"/>
        <v>700</v>
      </c>
      <c r="Q775" s="19">
        <f t="shared" ca="1" si="133"/>
        <v>-9.81</v>
      </c>
      <c r="R775" s="19">
        <f t="shared" ca="1" si="131"/>
        <v>-27.524887562396632</v>
      </c>
      <c r="S775" s="19">
        <f t="shared" ca="1" si="132"/>
        <v>93.837377953486978</v>
      </c>
      <c r="U775" s="10">
        <f t="shared" si="124"/>
        <v>152.1999999999999</v>
      </c>
      <c r="V775" s="10">
        <f t="shared" si="125"/>
        <v>700</v>
      </c>
      <c r="W775" s="19">
        <f t="shared" si="134"/>
        <v>-9.81</v>
      </c>
      <c r="X775" s="19" t="e">
        <f>0.5*$B$25*$B$29^2*EXP(-#REF!*U775/$B$27)</f>
        <v>#REF!</v>
      </c>
      <c r="Y775" s="19">
        <f t="shared" si="126"/>
        <v>-1421.4951797701933</v>
      </c>
      <c r="Z775" s="19">
        <f t="shared" si="127"/>
        <v>-102869.4302431379</v>
      </c>
      <c r="AA775" s="2">
        <f t="shared" si="128"/>
        <v>0</v>
      </c>
    </row>
    <row r="776" spans="15:27">
      <c r="O776" s="10">
        <f t="shared" ca="1" si="129"/>
        <v>10.498666666666518</v>
      </c>
      <c r="P776" s="10">
        <f t="shared" ca="1" si="130"/>
        <v>700</v>
      </c>
      <c r="Q776" s="19">
        <f t="shared" ca="1" si="133"/>
        <v>-9.81</v>
      </c>
      <c r="R776" s="19">
        <f t="shared" ca="1" si="131"/>
        <v>-27.660047562396631</v>
      </c>
      <c r="S776" s="19">
        <f t="shared" ca="1" si="132"/>
        <v>93.457215067071729</v>
      </c>
      <c r="U776" s="10">
        <f t="shared" si="124"/>
        <v>152.39999999999989</v>
      </c>
      <c r="V776" s="10">
        <f t="shared" si="125"/>
        <v>700</v>
      </c>
      <c r="W776" s="19">
        <f t="shared" si="134"/>
        <v>-9.81</v>
      </c>
      <c r="X776" s="19" t="e">
        <f>0.5*$B$25*$B$29^2*EXP(-#REF!*U776/$B$27)</f>
        <v>#REF!</v>
      </c>
      <c r="Y776" s="19">
        <f t="shared" si="126"/>
        <v>-1423.4571797701933</v>
      </c>
      <c r="Z776" s="19">
        <f t="shared" si="127"/>
        <v>-103153.92547909195</v>
      </c>
      <c r="AA776" s="2">
        <f t="shared" si="128"/>
        <v>0</v>
      </c>
    </row>
    <row r="777" spans="15:27">
      <c r="O777" s="10">
        <f t="shared" ca="1" si="129"/>
        <v>10.512444444444295</v>
      </c>
      <c r="P777" s="10">
        <f t="shared" ca="1" si="130"/>
        <v>700</v>
      </c>
      <c r="Q777" s="19">
        <f t="shared" ca="1" si="133"/>
        <v>-9.81</v>
      </c>
      <c r="R777" s="19">
        <f t="shared" ca="1" si="131"/>
        <v>-27.79520756239663</v>
      </c>
      <c r="S777" s="19">
        <f t="shared" ca="1" si="132"/>
        <v>93.075189976212044</v>
      </c>
      <c r="U777" s="10">
        <f t="shared" si="124"/>
        <v>152.59999999999988</v>
      </c>
      <c r="V777" s="10">
        <f t="shared" si="125"/>
        <v>700</v>
      </c>
      <c r="W777" s="19">
        <f t="shared" si="134"/>
        <v>-9.81</v>
      </c>
      <c r="X777" s="19" t="e">
        <f>0.5*$B$25*$B$29^2*EXP(-#REF!*U777/$B$27)</f>
        <v>#REF!</v>
      </c>
      <c r="Y777" s="19">
        <f t="shared" si="126"/>
        <v>-1425.4191797701933</v>
      </c>
      <c r="Z777" s="19">
        <f t="shared" si="127"/>
        <v>-103438.813115046</v>
      </c>
      <c r="AA777" s="2">
        <f t="shared" si="128"/>
        <v>0</v>
      </c>
    </row>
    <row r="778" spans="15:27">
      <c r="O778" s="10">
        <f t="shared" ca="1" si="129"/>
        <v>10.526222222222072</v>
      </c>
      <c r="P778" s="10">
        <f t="shared" ca="1" si="130"/>
        <v>700</v>
      </c>
      <c r="Q778" s="19">
        <f t="shared" ca="1" si="133"/>
        <v>-9.81</v>
      </c>
      <c r="R778" s="19">
        <f t="shared" ca="1" si="131"/>
        <v>-27.930367562396629</v>
      </c>
      <c r="S778" s="19">
        <f t="shared" ca="1" si="132"/>
        <v>92.69130268090791</v>
      </c>
      <c r="U778" s="10">
        <f t="shared" si="124"/>
        <v>152.79999999999987</v>
      </c>
      <c r="V778" s="10">
        <f t="shared" si="125"/>
        <v>700</v>
      </c>
      <c r="W778" s="19">
        <f t="shared" si="134"/>
        <v>-9.81</v>
      </c>
      <c r="X778" s="19" t="e">
        <f>0.5*$B$25*$B$29^2*EXP(-#REF!*U778/$B$27)</f>
        <v>#REF!</v>
      </c>
      <c r="Y778" s="19">
        <f t="shared" si="126"/>
        <v>-1427.3811797701933</v>
      </c>
      <c r="Z778" s="19">
        <f t="shared" si="127"/>
        <v>-103724.09315100004</v>
      </c>
      <c r="AA778" s="2">
        <f t="shared" si="128"/>
        <v>0</v>
      </c>
    </row>
    <row r="779" spans="15:27">
      <c r="O779" s="10">
        <f t="shared" ca="1" si="129"/>
        <v>10.53999999999985</v>
      </c>
      <c r="P779" s="10">
        <f t="shared" ca="1" si="130"/>
        <v>700</v>
      </c>
      <c r="Q779" s="19">
        <f t="shared" ca="1" si="133"/>
        <v>-9.81</v>
      </c>
      <c r="R779" s="19">
        <f t="shared" ca="1" si="131"/>
        <v>-28.065527562396628</v>
      </c>
      <c r="S779" s="19">
        <f t="shared" ca="1" si="132"/>
        <v>92.305553181159326</v>
      </c>
      <c r="U779" s="10">
        <f t="shared" si="124"/>
        <v>152.99999999999986</v>
      </c>
      <c r="V779" s="10">
        <f t="shared" si="125"/>
        <v>700</v>
      </c>
      <c r="W779" s="19">
        <f t="shared" si="134"/>
        <v>-9.81</v>
      </c>
      <c r="X779" s="19" t="e">
        <f>0.5*$B$25*$B$29^2*EXP(-#REF!*U779/$B$27)</f>
        <v>#REF!</v>
      </c>
      <c r="Y779" s="19">
        <f t="shared" si="126"/>
        <v>-1429.3431797701933</v>
      </c>
      <c r="Z779" s="19">
        <f t="shared" si="127"/>
        <v>-104009.76558695408</v>
      </c>
      <c r="AA779" s="2">
        <f t="shared" si="128"/>
        <v>0</v>
      </c>
    </row>
    <row r="780" spans="15:27">
      <c r="O780" s="10">
        <f t="shared" ca="1" si="129"/>
        <v>10.553777777777627</v>
      </c>
      <c r="P780" s="10">
        <f t="shared" ca="1" si="130"/>
        <v>700</v>
      </c>
      <c r="Q780" s="19">
        <f t="shared" ca="1" si="133"/>
        <v>-9.81</v>
      </c>
      <c r="R780" s="19">
        <f t="shared" ca="1" si="131"/>
        <v>-28.200687562396627</v>
      </c>
      <c r="S780" s="19">
        <f t="shared" ca="1" si="132"/>
        <v>91.917941476966305</v>
      </c>
      <c r="U780" s="10">
        <f t="shared" si="124"/>
        <v>153.19999999999985</v>
      </c>
      <c r="V780" s="10">
        <f t="shared" si="125"/>
        <v>700</v>
      </c>
      <c r="W780" s="19">
        <f t="shared" si="134"/>
        <v>-9.81</v>
      </c>
      <c r="X780" s="19" t="e">
        <f>0.5*$B$25*$B$29^2*EXP(-#REF!*U780/$B$27)</f>
        <v>#REF!</v>
      </c>
      <c r="Y780" s="19">
        <f t="shared" si="126"/>
        <v>-1431.3051797701933</v>
      </c>
      <c r="Z780" s="19">
        <f t="shared" si="127"/>
        <v>-104295.83042290813</v>
      </c>
      <c r="AA780" s="2">
        <f t="shared" si="128"/>
        <v>0</v>
      </c>
    </row>
    <row r="781" spans="15:27">
      <c r="O781" s="10">
        <f t="shared" ca="1" si="129"/>
        <v>10.567555555555405</v>
      </c>
      <c r="P781" s="10">
        <f t="shared" ca="1" si="130"/>
        <v>700</v>
      </c>
      <c r="Q781" s="19">
        <f t="shared" ca="1" si="133"/>
        <v>-9.81</v>
      </c>
      <c r="R781" s="19">
        <f t="shared" ca="1" si="131"/>
        <v>-28.335847562396626</v>
      </c>
      <c r="S781" s="19">
        <f t="shared" ca="1" si="132"/>
        <v>91.528467568328836</v>
      </c>
      <c r="U781" s="10">
        <f t="shared" si="124"/>
        <v>153.39999999999984</v>
      </c>
      <c r="V781" s="10">
        <f t="shared" si="125"/>
        <v>700</v>
      </c>
      <c r="W781" s="19">
        <f t="shared" si="134"/>
        <v>-9.81</v>
      </c>
      <c r="X781" s="19" t="e">
        <f>0.5*$B$25*$B$29^2*EXP(-#REF!*U781/$B$27)</f>
        <v>#REF!</v>
      </c>
      <c r="Y781" s="19">
        <f t="shared" si="126"/>
        <v>-1433.2671797701933</v>
      </c>
      <c r="Z781" s="19">
        <f t="shared" si="127"/>
        <v>-104582.28765886217</v>
      </c>
      <c r="AA781" s="2">
        <f t="shared" si="128"/>
        <v>0</v>
      </c>
    </row>
    <row r="782" spans="15:27">
      <c r="O782" s="10">
        <f t="shared" ca="1" si="129"/>
        <v>10.581333333333182</v>
      </c>
      <c r="P782" s="10">
        <f t="shared" ca="1" si="130"/>
        <v>700</v>
      </c>
      <c r="Q782" s="19">
        <f t="shared" ca="1" si="133"/>
        <v>-9.81</v>
      </c>
      <c r="R782" s="19">
        <f t="shared" ca="1" si="131"/>
        <v>-28.471007562396625</v>
      </c>
      <c r="S782" s="19">
        <f t="shared" ca="1" si="132"/>
        <v>91.13713145524693</v>
      </c>
      <c r="U782" s="10">
        <f t="shared" si="124"/>
        <v>153.59999999999982</v>
      </c>
      <c r="V782" s="10">
        <f t="shared" si="125"/>
        <v>700</v>
      </c>
      <c r="W782" s="19">
        <f t="shared" si="134"/>
        <v>-9.81</v>
      </c>
      <c r="X782" s="19" t="e">
        <f>0.5*$B$25*$B$29^2*EXP(-#REF!*U782/$B$27)</f>
        <v>#REF!</v>
      </c>
      <c r="Y782" s="19">
        <f t="shared" si="126"/>
        <v>-1435.2291797701932</v>
      </c>
      <c r="Z782" s="19">
        <f t="shared" si="127"/>
        <v>-104869.13729481622</v>
      </c>
      <c r="AA782" s="2">
        <f t="shared" si="128"/>
        <v>0</v>
      </c>
    </row>
    <row r="783" spans="15:27">
      <c r="O783" s="10">
        <f t="shared" ca="1" si="129"/>
        <v>10.59511111111096</v>
      </c>
      <c r="P783" s="10">
        <f t="shared" ca="1" si="130"/>
        <v>700</v>
      </c>
      <c r="Q783" s="19">
        <f t="shared" ca="1" si="133"/>
        <v>-9.81</v>
      </c>
      <c r="R783" s="19">
        <f t="shared" ca="1" si="131"/>
        <v>-28.606167562396625</v>
      </c>
      <c r="S783" s="19">
        <f t="shared" ca="1" si="132"/>
        <v>90.743933137720575</v>
      </c>
      <c r="U783" s="10">
        <f t="shared" ref="U783:U846" si="135">U782+$V$10</f>
        <v>153.79999999999981</v>
      </c>
      <c r="V783" s="10">
        <f t="shared" ref="V783:V846" si="136">IF(V782&lt;=$B$35+$B$23*$V$10,$B$35,V782-$B$23*$V$10)</f>
        <v>700</v>
      </c>
      <c r="W783" s="19">
        <f t="shared" si="134"/>
        <v>-9.81</v>
      </c>
      <c r="X783" s="19" t="e">
        <f>0.5*$B$25*$B$29^2*EXP(-#REF!*U783/$B$27)</f>
        <v>#REF!</v>
      </c>
      <c r="Y783" s="19">
        <f t="shared" ref="Y783:Y846" si="137">Y782+W783*$V$10</f>
        <v>-1437.1911797701932</v>
      </c>
      <c r="Z783" s="19">
        <f t="shared" ref="Z783:Z846" si="138">Z782+Y782*$V$10+W783*$V$10^2/2</f>
        <v>-105156.37933077026</v>
      </c>
      <c r="AA783" s="2">
        <f t="shared" ref="AA783:AA846" si="139">IF(Z783&lt;0,IF(Z782&gt;=0,1,0),0)</f>
        <v>0</v>
      </c>
    </row>
    <row r="784" spans="15:27">
      <c r="O784" s="10">
        <f t="shared" ref="O784:O847" ca="1" si="140">O783+$P$10</f>
        <v>10.608888888888737</v>
      </c>
      <c r="P784" s="10">
        <f t="shared" ref="P784:P847" ca="1" si="141">IF(P783&lt;=$B$35+$B$23*$P$10,$B$35,P783-$B$23*$P$10)</f>
        <v>700</v>
      </c>
      <c r="Q784" s="19">
        <f t="shared" ca="1" si="133"/>
        <v>-9.81</v>
      </c>
      <c r="R784" s="19">
        <f t="shared" ref="R784:R847" ca="1" si="142">R783+Q784*$P$10</f>
        <v>-28.741327562396624</v>
      </c>
      <c r="S784" s="19">
        <f t="shared" ref="S784:S847" ca="1" si="143">S783+R783*$P$10+Q784*$P$10^2/2</f>
        <v>90.348872615749769</v>
      </c>
      <c r="U784" s="10">
        <f t="shared" si="135"/>
        <v>153.9999999999998</v>
      </c>
      <c r="V784" s="10">
        <f t="shared" si="136"/>
        <v>700</v>
      </c>
      <c r="W784" s="19">
        <f t="shared" si="134"/>
        <v>-9.81</v>
      </c>
      <c r="X784" s="19" t="e">
        <f>0.5*$B$25*$B$29^2*EXP(-#REF!*U784/$B$27)</f>
        <v>#REF!</v>
      </c>
      <c r="Y784" s="19">
        <f t="shared" si="137"/>
        <v>-1439.1531797701932</v>
      </c>
      <c r="Z784" s="19">
        <f t="shared" si="138"/>
        <v>-105444.0137667243</v>
      </c>
      <c r="AA784" s="2">
        <f t="shared" si="139"/>
        <v>0</v>
      </c>
    </row>
    <row r="785" spans="15:27">
      <c r="O785" s="10">
        <f t="shared" ca="1" si="140"/>
        <v>10.622666666666515</v>
      </c>
      <c r="P785" s="10">
        <f t="shared" ca="1" si="141"/>
        <v>700</v>
      </c>
      <c r="Q785" s="19">
        <f t="shared" ca="1" si="133"/>
        <v>-9.81</v>
      </c>
      <c r="R785" s="19">
        <f t="shared" ca="1" si="142"/>
        <v>-28.876487562396623</v>
      </c>
      <c r="S785" s="19">
        <f t="shared" ca="1" si="143"/>
        <v>89.951949889334529</v>
      </c>
      <c r="U785" s="10">
        <f t="shared" si="135"/>
        <v>154.19999999999979</v>
      </c>
      <c r="V785" s="10">
        <f t="shared" si="136"/>
        <v>700</v>
      </c>
      <c r="W785" s="19">
        <f t="shared" si="134"/>
        <v>-9.81</v>
      </c>
      <c r="X785" s="19" t="e">
        <f>0.5*$B$25*$B$29^2*EXP(-#REF!*U785/$B$27)</f>
        <v>#REF!</v>
      </c>
      <c r="Y785" s="19">
        <f t="shared" si="137"/>
        <v>-1441.1151797701932</v>
      </c>
      <c r="Z785" s="19">
        <f t="shared" si="138"/>
        <v>-105732.04060267835</v>
      </c>
      <c r="AA785" s="2">
        <f t="shared" si="139"/>
        <v>0</v>
      </c>
    </row>
    <row r="786" spans="15:27">
      <c r="O786" s="10">
        <f t="shared" ca="1" si="140"/>
        <v>10.636444444444292</v>
      </c>
      <c r="P786" s="10">
        <f t="shared" ca="1" si="141"/>
        <v>700</v>
      </c>
      <c r="Q786" s="19">
        <f t="shared" ca="1" si="133"/>
        <v>-9.81</v>
      </c>
      <c r="R786" s="19">
        <f t="shared" ca="1" si="142"/>
        <v>-29.011647562396622</v>
      </c>
      <c r="S786" s="19">
        <f t="shared" ca="1" si="143"/>
        <v>89.553164958474838</v>
      </c>
      <c r="U786" s="10">
        <f t="shared" si="135"/>
        <v>154.39999999999978</v>
      </c>
      <c r="V786" s="10">
        <f t="shared" si="136"/>
        <v>700</v>
      </c>
      <c r="W786" s="19">
        <f t="shared" si="134"/>
        <v>-9.81</v>
      </c>
      <c r="X786" s="19" t="e">
        <f>0.5*$B$25*$B$29^2*EXP(-#REF!*U786/$B$27)</f>
        <v>#REF!</v>
      </c>
      <c r="Y786" s="19">
        <f t="shared" si="137"/>
        <v>-1443.0771797701932</v>
      </c>
      <c r="Z786" s="19">
        <f t="shared" si="138"/>
        <v>-106020.45983863239</v>
      </c>
      <c r="AA786" s="2">
        <f t="shared" si="139"/>
        <v>0</v>
      </c>
    </row>
    <row r="787" spans="15:27">
      <c r="O787" s="10">
        <f t="shared" ca="1" si="140"/>
        <v>10.650222222222069</v>
      </c>
      <c r="P787" s="10">
        <f t="shared" ca="1" si="141"/>
        <v>700</v>
      </c>
      <c r="Q787" s="19">
        <f t="shared" ca="1" si="133"/>
        <v>-9.81</v>
      </c>
      <c r="R787" s="19">
        <f t="shared" ca="1" si="142"/>
        <v>-29.146807562396621</v>
      </c>
      <c r="S787" s="19">
        <f t="shared" ca="1" si="143"/>
        <v>89.152517823170697</v>
      </c>
      <c r="U787" s="10">
        <f t="shared" si="135"/>
        <v>154.59999999999977</v>
      </c>
      <c r="V787" s="10">
        <f t="shared" si="136"/>
        <v>700</v>
      </c>
      <c r="W787" s="19">
        <f t="shared" si="134"/>
        <v>-9.81</v>
      </c>
      <c r="X787" s="19" t="e">
        <f>0.5*$B$25*$B$29^2*EXP(-#REF!*U787/$B$27)</f>
        <v>#REF!</v>
      </c>
      <c r="Y787" s="19">
        <f t="shared" si="137"/>
        <v>-1445.0391797701932</v>
      </c>
      <c r="Z787" s="19">
        <f t="shared" si="138"/>
        <v>-106309.27147458644</v>
      </c>
      <c r="AA787" s="2">
        <f t="shared" si="139"/>
        <v>0</v>
      </c>
    </row>
    <row r="788" spans="15:27">
      <c r="O788" s="10">
        <f t="shared" ca="1" si="140"/>
        <v>10.663999999999847</v>
      </c>
      <c r="P788" s="10">
        <f t="shared" ca="1" si="141"/>
        <v>700</v>
      </c>
      <c r="Q788" s="19">
        <f t="shared" ca="1" si="133"/>
        <v>-9.81</v>
      </c>
      <c r="R788" s="19">
        <f t="shared" ca="1" si="142"/>
        <v>-29.28196756239662</v>
      </c>
      <c r="S788" s="19">
        <f t="shared" ca="1" si="143"/>
        <v>88.750008483422121</v>
      </c>
      <c r="U788" s="10">
        <f t="shared" si="135"/>
        <v>154.79999999999976</v>
      </c>
      <c r="V788" s="10">
        <f t="shared" si="136"/>
        <v>700</v>
      </c>
      <c r="W788" s="19">
        <f t="shared" si="134"/>
        <v>-9.81</v>
      </c>
      <c r="X788" s="19" t="e">
        <f>0.5*$B$25*$B$29^2*EXP(-#REF!*U788/$B$27)</f>
        <v>#REF!</v>
      </c>
      <c r="Y788" s="19">
        <f t="shared" si="137"/>
        <v>-1447.0011797701932</v>
      </c>
      <c r="Z788" s="19">
        <f t="shared" si="138"/>
        <v>-106598.47551054048</v>
      </c>
      <c r="AA788" s="2">
        <f t="shared" si="139"/>
        <v>0</v>
      </c>
    </row>
    <row r="789" spans="15:27">
      <c r="O789" s="10">
        <f t="shared" ca="1" si="140"/>
        <v>10.677777777777624</v>
      </c>
      <c r="P789" s="10">
        <f t="shared" ca="1" si="141"/>
        <v>700</v>
      </c>
      <c r="Q789" s="19">
        <f t="shared" ca="1" si="133"/>
        <v>-9.81</v>
      </c>
      <c r="R789" s="19">
        <f t="shared" ca="1" si="142"/>
        <v>-29.417127562396619</v>
      </c>
      <c r="S789" s="19">
        <f t="shared" ca="1" si="143"/>
        <v>88.345636939229095</v>
      </c>
      <c r="U789" s="10">
        <f t="shared" si="135"/>
        <v>154.99999999999974</v>
      </c>
      <c r="V789" s="10">
        <f t="shared" si="136"/>
        <v>700</v>
      </c>
      <c r="W789" s="19">
        <f t="shared" si="134"/>
        <v>-9.81</v>
      </c>
      <c r="X789" s="19" t="e">
        <f>0.5*$B$25*$B$29^2*EXP(-#REF!*U789/$B$27)</f>
        <v>#REF!</v>
      </c>
      <c r="Y789" s="19">
        <f t="shared" si="137"/>
        <v>-1448.9631797701932</v>
      </c>
      <c r="Z789" s="19">
        <f t="shared" si="138"/>
        <v>-106888.07194649451</v>
      </c>
      <c r="AA789" s="2">
        <f t="shared" si="139"/>
        <v>0</v>
      </c>
    </row>
    <row r="790" spans="15:27">
      <c r="O790" s="10">
        <f t="shared" ca="1" si="140"/>
        <v>10.691555555555402</v>
      </c>
      <c r="P790" s="10">
        <f t="shared" ca="1" si="141"/>
        <v>700</v>
      </c>
      <c r="Q790" s="19">
        <f t="shared" ca="1" si="133"/>
        <v>-9.81</v>
      </c>
      <c r="R790" s="19">
        <f t="shared" ca="1" si="142"/>
        <v>-29.552287562396618</v>
      </c>
      <c r="S790" s="19">
        <f t="shared" ca="1" si="143"/>
        <v>87.939403190591634</v>
      </c>
      <c r="U790" s="10">
        <f t="shared" si="135"/>
        <v>155.19999999999973</v>
      </c>
      <c r="V790" s="10">
        <f t="shared" si="136"/>
        <v>700</v>
      </c>
      <c r="W790" s="19">
        <f t="shared" si="134"/>
        <v>-9.81</v>
      </c>
      <c r="X790" s="19" t="e">
        <f>0.5*$B$25*$B$29^2*EXP(-#REF!*U790/$B$27)</f>
        <v>#REF!</v>
      </c>
      <c r="Y790" s="19">
        <f t="shared" si="137"/>
        <v>-1450.9251797701932</v>
      </c>
      <c r="Z790" s="19">
        <f t="shared" si="138"/>
        <v>-107178.06078244856</v>
      </c>
      <c r="AA790" s="2">
        <f t="shared" si="139"/>
        <v>0</v>
      </c>
    </row>
    <row r="791" spans="15:27">
      <c r="O791" s="10">
        <f t="shared" ca="1" si="140"/>
        <v>10.705333333333179</v>
      </c>
      <c r="P791" s="10">
        <f t="shared" ca="1" si="141"/>
        <v>700</v>
      </c>
      <c r="Q791" s="19">
        <f t="shared" ca="1" si="133"/>
        <v>-9.81</v>
      </c>
      <c r="R791" s="19">
        <f t="shared" ca="1" si="142"/>
        <v>-29.687447562396617</v>
      </c>
      <c r="S791" s="19">
        <f t="shared" ca="1" si="143"/>
        <v>87.531307237509722</v>
      </c>
      <c r="U791" s="10">
        <f t="shared" si="135"/>
        <v>155.39999999999972</v>
      </c>
      <c r="V791" s="10">
        <f t="shared" si="136"/>
        <v>700</v>
      </c>
      <c r="W791" s="19">
        <f t="shared" si="134"/>
        <v>-9.81</v>
      </c>
      <c r="X791" s="19" t="e">
        <f>0.5*$B$25*$B$29^2*EXP(-#REF!*U791/$B$27)</f>
        <v>#REF!</v>
      </c>
      <c r="Y791" s="19">
        <f t="shared" si="137"/>
        <v>-1452.8871797701931</v>
      </c>
      <c r="Z791" s="19">
        <f t="shared" si="138"/>
        <v>-107468.44201840261</v>
      </c>
      <c r="AA791" s="2">
        <f t="shared" si="139"/>
        <v>0</v>
      </c>
    </row>
    <row r="792" spans="15:27">
      <c r="O792" s="10">
        <f t="shared" ca="1" si="140"/>
        <v>10.719111111110957</v>
      </c>
      <c r="P792" s="10">
        <f t="shared" ca="1" si="141"/>
        <v>700</v>
      </c>
      <c r="Q792" s="19">
        <f t="shared" ca="1" si="133"/>
        <v>-9.81</v>
      </c>
      <c r="R792" s="19">
        <f t="shared" ca="1" si="142"/>
        <v>-29.822607562396616</v>
      </c>
      <c r="S792" s="19">
        <f t="shared" ca="1" si="143"/>
        <v>87.121349079983361</v>
      </c>
      <c r="U792" s="10">
        <f t="shared" si="135"/>
        <v>155.59999999999971</v>
      </c>
      <c r="V792" s="10">
        <f t="shared" si="136"/>
        <v>700</v>
      </c>
      <c r="W792" s="19">
        <f t="shared" si="134"/>
        <v>-9.81</v>
      </c>
      <c r="X792" s="19" t="e">
        <f>0.5*$B$25*$B$29^2*EXP(-#REF!*U792/$B$27)</f>
        <v>#REF!</v>
      </c>
      <c r="Y792" s="19">
        <f t="shared" si="137"/>
        <v>-1454.8491797701931</v>
      </c>
      <c r="Z792" s="19">
        <f t="shared" si="138"/>
        <v>-107759.21565435665</v>
      </c>
      <c r="AA792" s="2">
        <f t="shared" si="139"/>
        <v>0</v>
      </c>
    </row>
    <row r="793" spans="15:27">
      <c r="O793" s="10">
        <f t="shared" ca="1" si="140"/>
        <v>10.732888888888734</v>
      </c>
      <c r="P793" s="10">
        <f t="shared" ca="1" si="141"/>
        <v>700</v>
      </c>
      <c r="Q793" s="19">
        <f t="shared" ca="1" si="133"/>
        <v>-9.81</v>
      </c>
      <c r="R793" s="19">
        <f t="shared" ca="1" si="142"/>
        <v>-29.957767562396615</v>
      </c>
      <c r="S793" s="19">
        <f t="shared" ca="1" si="143"/>
        <v>86.709528718012564</v>
      </c>
      <c r="U793" s="10">
        <f t="shared" si="135"/>
        <v>155.7999999999997</v>
      </c>
      <c r="V793" s="10">
        <f t="shared" si="136"/>
        <v>700</v>
      </c>
      <c r="W793" s="19">
        <f t="shared" si="134"/>
        <v>-9.81</v>
      </c>
      <c r="X793" s="19" t="e">
        <f>0.5*$B$25*$B$29^2*EXP(-#REF!*U793/$B$27)</f>
        <v>#REF!</v>
      </c>
      <c r="Y793" s="19">
        <f t="shared" si="137"/>
        <v>-1456.8111797701931</v>
      </c>
      <c r="Z793" s="19">
        <f t="shared" si="138"/>
        <v>-108050.38169031069</v>
      </c>
      <c r="AA793" s="2">
        <f t="shared" si="139"/>
        <v>0</v>
      </c>
    </row>
    <row r="794" spans="15:27">
      <c r="O794" s="10">
        <f t="shared" ca="1" si="140"/>
        <v>10.746666666666512</v>
      </c>
      <c r="P794" s="10">
        <f t="shared" ca="1" si="141"/>
        <v>700</v>
      </c>
      <c r="Q794" s="19">
        <f t="shared" ca="1" si="133"/>
        <v>-9.81</v>
      </c>
      <c r="R794" s="19">
        <f t="shared" ca="1" si="142"/>
        <v>-30.092927562396614</v>
      </c>
      <c r="S794" s="19">
        <f t="shared" ca="1" si="143"/>
        <v>86.295846151597317</v>
      </c>
      <c r="U794" s="10">
        <f t="shared" si="135"/>
        <v>155.99999999999969</v>
      </c>
      <c r="V794" s="10">
        <f t="shared" si="136"/>
        <v>700</v>
      </c>
      <c r="W794" s="19">
        <f t="shared" si="134"/>
        <v>-9.81</v>
      </c>
      <c r="X794" s="19" t="e">
        <f>0.5*$B$25*$B$29^2*EXP(-#REF!*U794/$B$27)</f>
        <v>#REF!</v>
      </c>
      <c r="Y794" s="19">
        <f t="shared" si="137"/>
        <v>-1458.7731797701931</v>
      </c>
      <c r="Z794" s="19">
        <f t="shared" si="138"/>
        <v>-108341.94012626473</v>
      </c>
      <c r="AA794" s="2">
        <f t="shared" si="139"/>
        <v>0</v>
      </c>
    </row>
    <row r="795" spans="15:27">
      <c r="O795" s="10">
        <f t="shared" ca="1" si="140"/>
        <v>10.760444444444289</v>
      </c>
      <c r="P795" s="10">
        <f t="shared" ca="1" si="141"/>
        <v>700</v>
      </c>
      <c r="Q795" s="19">
        <f t="shared" ca="1" si="133"/>
        <v>-9.81</v>
      </c>
      <c r="R795" s="19">
        <f t="shared" ca="1" si="142"/>
        <v>-30.228087562396613</v>
      </c>
      <c r="S795" s="19">
        <f t="shared" ca="1" si="143"/>
        <v>85.880301380737635</v>
      </c>
      <c r="U795" s="10">
        <f t="shared" si="135"/>
        <v>156.19999999999968</v>
      </c>
      <c r="V795" s="10">
        <f t="shared" si="136"/>
        <v>700</v>
      </c>
      <c r="W795" s="19">
        <f t="shared" si="134"/>
        <v>-9.81</v>
      </c>
      <c r="X795" s="19" t="e">
        <f>0.5*$B$25*$B$29^2*EXP(-#REF!*U795/$B$27)</f>
        <v>#REF!</v>
      </c>
      <c r="Y795" s="19">
        <f t="shared" si="137"/>
        <v>-1460.7351797701931</v>
      </c>
      <c r="Z795" s="19">
        <f t="shared" si="138"/>
        <v>-108633.89096221878</v>
      </c>
      <c r="AA795" s="2">
        <f t="shared" si="139"/>
        <v>0</v>
      </c>
    </row>
    <row r="796" spans="15:27">
      <c r="O796" s="10">
        <f t="shared" ca="1" si="140"/>
        <v>10.774222222222066</v>
      </c>
      <c r="P796" s="10">
        <f t="shared" ca="1" si="141"/>
        <v>700</v>
      </c>
      <c r="Q796" s="19">
        <f t="shared" ca="1" si="133"/>
        <v>-9.81</v>
      </c>
      <c r="R796" s="19">
        <f t="shared" ca="1" si="142"/>
        <v>-30.363247562396612</v>
      </c>
      <c r="S796" s="19">
        <f t="shared" ca="1" si="143"/>
        <v>85.462894405433502</v>
      </c>
      <c r="U796" s="10">
        <f t="shared" si="135"/>
        <v>156.39999999999966</v>
      </c>
      <c r="V796" s="10">
        <f t="shared" si="136"/>
        <v>700</v>
      </c>
      <c r="W796" s="19">
        <f t="shared" si="134"/>
        <v>-9.81</v>
      </c>
      <c r="X796" s="19" t="e">
        <f>0.5*$B$25*$B$29^2*EXP(-#REF!*U796/$B$27)</f>
        <v>#REF!</v>
      </c>
      <c r="Y796" s="19">
        <f t="shared" si="137"/>
        <v>-1462.6971797701931</v>
      </c>
      <c r="Z796" s="19">
        <f t="shared" si="138"/>
        <v>-108926.23419817282</v>
      </c>
      <c r="AA796" s="2">
        <f t="shared" si="139"/>
        <v>0</v>
      </c>
    </row>
    <row r="797" spans="15:27">
      <c r="O797" s="10">
        <f t="shared" ca="1" si="140"/>
        <v>10.787999999999844</v>
      </c>
      <c r="P797" s="10">
        <f t="shared" ca="1" si="141"/>
        <v>700</v>
      </c>
      <c r="Q797" s="19">
        <f t="shared" ca="1" si="133"/>
        <v>-9.81</v>
      </c>
      <c r="R797" s="19">
        <f t="shared" ca="1" si="142"/>
        <v>-30.498407562396611</v>
      </c>
      <c r="S797" s="19">
        <f t="shared" ca="1" si="143"/>
        <v>85.04362522568492</v>
      </c>
      <c r="U797" s="10">
        <f t="shared" si="135"/>
        <v>156.59999999999965</v>
      </c>
      <c r="V797" s="10">
        <f t="shared" si="136"/>
        <v>700</v>
      </c>
      <c r="W797" s="19">
        <f t="shared" si="134"/>
        <v>-9.81</v>
      </c>
      <c r="X797" s="19" t="e">
        <f>0.5*$B$25*$B$29^2*EXP(-#REF!*U797/$B$27)</f>
        <v>#REF!</v>
      </c>
      <c r="Y797" s="19">
        <f t="shared" si="137"/>
        <v>-1464.6591797701931</v>
      </c>
      <c r="Z797" s="19">
        <f t="shared" si="138"/>
        <v>-109218.96983412687</v>
      </c>
      <c r="AA797" s="2">
        <f t="shared" si="139"/>
        <v>0</v>
      </c>
    </row>
    <row r="798" spans="15:27">
      <c r="O798" s="10">
        <f t="shared" ca="1" si="140"/>
        <v>10.801777777777621</v>
      </c>
      <c r="P798" s="10">
        <f t="shared" ca="1" si="141"/>
        <v>700</v>
      </c>
      <c r="Q798" s="19">
        <f t="shared" ca="1" si="133"/>
        <v>-9.81</v>
      </c>
      <c r="R798" s="19">
        <f t="shared" ca="1" si="142"/>
        <v>-30.63356756239661</v>
      </c>
      <c r="S798" s="19">
        <f t="shared" ca="1" si="143"/>
        <v>84.622493841491902</v>
      </c>
      <c r="U798" s="10">
        <f t="shared" si="135"/>
        <v>156.79999999999964</v>
      </c>
      <c r="V798" s="10">
        <f t="shared" si="136"/>
        <v>700</v>
      </c>
      <c r="W798" s="19">
        <f t="shared" si="134"/>
        <v>-9.81</v>
      </c>
      <c r="X798" s="19" t="e">
        <f>0.5*$B$25*$B$29^2*EXP(-#REF!*U798/$B$27)</f>
        <v>#REF!</v>
      </c>
      <c r="Y798" s="19">
        <f t="shared" si="137"/>
        <v>-1466.6211797701931</v>
      </c>
      <c r="Z798" s="19">
        <f t="shared" si="138"/>
        <v>-109512.09787008091</v>
      </c>
      <c r="AA798" s="2">
        <f t="shared" si="139"/>
        <v>0</v>
      </c>
    </row>
    <row r="799" spans="15:27">
      <c r="O799" s="10">
        <f t="shared" ca="1" si="140"/>
        <v>10.815555555555399</v>
      </c>
      <c r="P799" s="10">
        <f t="shared" ca="1" si="141"/>
        <v>700</v>
      </c>
      <c r="Q799" s="19">
        <f t="shared" ca="1" si="133"/>
        <v>-9.81</v>
      </c>
      <c r="R799" s="19">
        <f t="shared" ca="1" si="142"/>
        <v>-30.768727562396609</v>
      </c>
      <c r="S799" s="19">
        <f t="shared" ca="1" si="143"/>
        <v>84.199500252854435</v>
      </c>
      <c r="U799" s="10">
        <f t="shared" si="135"/>
        <v>156.99999999999963</v>
      </c>
      <c r="V799" s="10">
        <f t="shared" si="136"/>
        <v>700</v>
      </c>
      <c r="W799" s="19">
        <f t="shared" si="134"/>
        <v>-9.81</v>
      </c>
      <c r="X799" s="19" t="e">
        <f>0.5*$B$25*$B$29^2*EXP(-#REF!*U799/$B$27)</f>
        <v>#REF!</v>
      </c>
      <c r="Y799" s="19">
        <f t="shared" si="137"/>
        <v>-1468.5831797701931</v>
      </c>
      <c r="Z799" s="19">
        <f t="shared" si="138"/>
        <v>-109805.61830603496</v>
      </c>
      <c r="AA799" s="2">
        <f t="shared" si="139"/>
        <v>0</v>
      </c>
    </row>
    <row r="800" spans="15:27">
      <c r="O800" s="10">
        <f t="shared" ca="1" si="140"/>
        <v>10.829333333333176</v>
      </c>
      <c r="P800" s="10">
        <f t="shared" ca="1" si="141"/>
        <v>700</v>
      </c>
      <c r="Q800" s="19">
        <f t="shared" ca="1" si="133"/>
        <v>-9.81</v>
      </c>
      <c r="R800" s="19">
        <f t="shared" ca="1" si="142"/>
        <v>-30.903887562396609</v>
      </c>
      <c r="S800" s="19">
        <f t="shared" ca="1" si="143"/>
        <v>83.774644459772517</v>
      </c>
      <c r="U800" s="10">
        <f t="shared" si="135"/>
        <v>157.19999999999962</v>
      </c>
      <c r="V800" s="10">
        <f t="shared" si="136"/>
        <v>700</v>
      </c>
      <c r="W800" s="19">
        <f t="shared" si="134"/>
        <v>-9.81</v>
      </c>
      <c r="X800" s="19" t="e">
        <f>0.5*$B$25*$B$29^2*EXP(-#REF!*U800/$B$27)</f>
        <v>#REF!</v>
      </c>
      <c r="Y800" s="19">
        <f t="shared" si="137"/>
        <v>-1470.545179770193</v>
      </c>
      <c r="Z800" s="19">
        <f t="shared" si="138"/>
        <v>-110099.53114198901</v>
      </c>
      <c r="AA800" s="2">
        <f t="shared" si="139"/>
        <v>0</v>
      </c>
    </row>
    <row r="801" spans="15:27">
      <c r="O801" s="10">
        <f t="shared" ca="1" si="140"/>
        <v>10.843111111110954</v>
      </c>
      <c r="P801" s="10">
        <f t="shared" ca="1" si="141"/>
        <v>700</v>
      </c>
      <c r="Q801" s="19">
        <f t="shared" ca="1" si="133"/>
        <v>-9.81</v>
      </c>
      <c r="R801" s="19">
        <f t="shared" ca="1" si="142"/>
        <v>-31.039047562396608</v>
      </c>
      <c r="S801" s="19">
        <f t="shared" ca="1" si="143"/>
        <v>83.347926462246164</v>
      </c>
      <c r="U801" s="10">
        <f t="shared" si="135"/>
        <v>157.39999999999961</v>
      </c>
      <c r="V801" s="10">
        <f t="shared" si="136"/>
        <v>700</v>
      </c>
      <c r="W801" s="19">
        <f t="shared" si="134"/>
        <v>-9.81</v>
      </c>
      <c r="X801" s="19" t="e">
        <f>0.5*$B$25*$B$29^2*EXP(-#REF!*U801/$B$27)</f>
        <v>#REF!</v>
      </c>
      <c r="Y801" s="19">
        <f t="shared" si="137"/>
        <v>-1472.507179770193</v>
      </c>
      <c r="Z801" s="19">
        <f t="shared" si="138"/>
        <v>-110393.83637794305</v>
      </c>
      <c r="AA801" s="2">
        <f t="shared" si="139"/>
        <v>0</v>
      </c>
    </row>
    <row r="802" spans="15:27">
      <c r="O802" s="10">
        <f t="shared" ca="1" si="140"/>
        <v>10.856888888888731</v>
      </c>
      <c r="P802" s="10">
        <f t="shared" ca="1" si="141"/>
        <v>700</v>
      </c>
      <c r="Q802" s="19">
        <f t="shared" ca="1" si="133"/>
        <v>-9.81</v>
      </c>
      <c r="R802" s="19">
        <f t="shared" ca="1" si="142"/>
        <v>-31.174207562396607</v>
      </c>
      <c r="S802" s="19">
        <f t="shared" ca="1" si="143"/>
        <v>82.919346260275361</v>
      </c>
      <c r="U802" s="10">
        <f t="shared" si="135"/>
        <v>157.5999999999996</v>
      </c>
      <c r="V802" s="10">
        <f t="shared" si="136"/>
        <v>700</v>
      </c>
      <c r="W802" s="19">
        <f t="shared" si="134"/>
        <v>-9.81</v>
      </c>
      <c r="X802" s="19" t="e">
        <f>0.5*$B$25*$B$29^2*EXP(-#REF!*U802/$B$27)</f>
        <v>#REF!</v>
      </c>
      <c r="Y802" s="19">
        <f t="shared" si="137"/>
        <v>-1474.469179770193</v>
      </c>
      <c r="Z802" s="19">
        <f t="shared" si="138"/>
        <v>-110688.53401389709</v>
      </c>
      <c r="AA802" s="2">
        <f t="shared" si="139"/>
        <v>0</v>
      </c>
    </row>
    <row r="803" spans="15:27">
      <c r="O803" s="10">
        <f t="shared" ca="1" si="140"/>
        <v>10.870666666666509</v>
      </c>
      <c r="P803" s="10">
        <f t="shared" ca="1" si="141"/>
        <v>700</v>
      </c>
      <c r="Q803" s="19">
        <f t="shared" ca="1" si="133"/>
        <v>-9.81</v>
      </c>
      <c r="R803" s="19">
        <f t="shared" ca="1" si="142"/>
        <v>-31.309367562396606</v>
      </c>
      <c r="S803" s="19">
        <f t="shared" ca="1" si="143"/>
        <v>82.488903853860123</v>
      </c>
      <c r="U803" s="10">
        <f t="shared" si="135"/>
        <v>157.79999999999959</v>
      </c>
      <c r="V803" s="10">
        <f t="shared" si="136"/>
        <v>700</v>
      </c>
      <c r="W803" s="19">
        <f t="shared" si="134"/>
        <v>-9.81</v>
      </c>
      <c r="X803" s="19" t="e">
        <f>0.5*$B$25*$B$29^2*EXP(-#REF!*U803/$B$27)</f>
        <v>#REF!</v>
      </c>
      <c r="Y803" s="19">
        <f t="shared" si="137"/>
        <v>-1476.431179770193</v>
      </c>
      <c r="Z803" s="19">
        <f t="shared" si="138"/>
        <v>-110983.62404985113</v>
      </c>
      <c r="AA803" s="2">
        <f t="shared" si="139"/>
        <v>0</v>
      </c>
    </row>
    <row r="804" spans="15:27">
      <c r="O804" s="10">
        <f t="shared" ca="1" si="140"/>
        <v>10.884444444444286</v>
      </c>
      <c r="P804" s="10">
        <f t="shared" ca="1" si="141"/>
        <v>700</v>
      </c>
      <c r="Q804" s="19">
        <f t="shared" ca="1" si="133"/>
        <v>-9.81</v>
      </c>
      <c r="R804" s="19">
        <f t="shared" ca="1" si="142"/>
        <v>-31.444527562396605</v>
      </c>
      <c r="S804" s="19">
        <f t="shared" ca="1" si="143"/>
        <v>82.056599243000434</v>
      </c>
      <c r="U804" s="10">
        <f t="shared" si="135"/>
        <v>157.99999999999957</v>
      </c>
      <c r="V804" s="10">
        <f t="shared" si="136"/>
        <v>700</v>
      </c>
      <c r="W804" s="19">
        <f t="shared" si="134"/>
        <v>-9.81</v>
      </c>
      <c r="X804" s="19" t="e">
        <f>0.5*$B$25*$B$29^2*EXP(-#REF!*U804/$B$27)</f>
        <v>#REF!</v>
      </c>
      <c r="Y804" s="19">
        <f t="shared" si="137"/>
        <v>-1478.393179770193</v>
      </c>
      <c r="Z804" s="19">
        <f t="shared" si="138"/>
        <v>-111279.10648580518</v>
      </c>
      <c r="AA804" s="2">
        <f t="shared" si="139"/>
        <v>0</v>
      </c>
    </row>
    <row r="805" spans="15:27">
      <c r="O805" s="10">
        <f t="shared" ca="1" si="140"/>
        <v>10.898222222222063</v>
      </c>
      <c r="P805" s="10">
        <f t="shared" ca="1" si="141"/>
        <v>700</v>
      </c>
      <c r="Q805" s="19">
        <f t="shared" ca="1" si="133"/>
        <v>-9.81</v>
      </c>
      <c r="R805" s="19">
        <f t="shared" ca="1" si="142"/>
        <v>-31.579687562396604</v>
      </c>
      <c r="S805" s="19">
        <f t="shared" ca="1" si="143"/>
        <v>81.622432427696296</v>
      </c>
      <c r="U805" s="10">
        <f t="shared" si="135"/>
        <v>158.19999999999956</v>
      </c>
      <c r="V805" s="10">
        <f t="shared" si="136"/>
        <v>700</v>
      </c>
      <c r="W805" s="19">
        <f t="shared" si="134"/>
        <v>-9.81</v>
      </c>
      <c r="X805" s="19" t="e">
        <f>0.5*$B$25*$B$29^2*EXP(-#REF!*U805/$B$27)</f>
        <v>#REF!</v>
      </c>
      <c r="Y805" s="19">
        <f t="shared" si="137"/>
        <v>-1480.355179770193</v>
      </c>
      <c r="Z805" s="19">
        <f t="shared" si="138"/>
        <v>-111574.98132175923</v>
      </c>
      <c r="AA805" s="2">
        <f t="shared" si="139"/>
        <v>0</v>
      </c>
    </row>
    <row r="806" spans="15:27">
      <c r="O806" s="10">
        <f t="shared" ca="1" si="140"/>
        <v>10.911999999999841</v>
      </c>
      <c r="P806" s="10">
        <f t="shared" ca="1" si="141"/>
        <v>700</v>
      </c>
      <c r="Q806" s="19">
        <f t="shared" ca="1" si="133"/>
        <v>-9.81</v>
      </c>
      <c r="R806" s="19">
        <f t="shared" ca="1" si="142"/>
        <v>-31.714847562396603</v>
      </c>
      <c r="S806" s="19">
        <f t="shared" ca="1" si="143"/>
        <v>81.186403407947722</v>
      </c>
      <c r="U806" s="10">
        <f t="shared" si="135"/>
        <v>158.39999999999955</v>
      </c>
      <c r="V806" s="10">
        <f t="shared" si="136"/>
        <v>700</v>
      </c>
      <c r="W806" s="19">
        <f t="shared" si="134"/>
        <v>-9.81</v>
      </c>
      <c r="X806" s="19" t="e">
        <f>0.5*$B$25*$B$29^2*EXP(-#REF!*U806/$B$27)</f>
        <v>#REF!</v>
      </c>
      <c r="Y806" s="19">
        <f t="shared" si="137"/>
        <v>-1482.317179770193</v>
      </c>
      <c r="Z806" s="19">
        <f t="shared" si="138"/>
        <v>-111871.24855771328</v>
      </c>
      <c r="AA806" s="2">
        <f t="shared" si="139"/>
        <v>0</v>
      </c>
    </row>
    <row r="807" spans="15:27">
      <c r="O807" s="10">
        <f t="shared" ca="1" si="140"/>
        <v>10.925777777777618</v>
      </c>
      <c r="P807" s="10">
        <f t="shared" ca="1" si="141"/>
        <v>700</v>
      </c>
      <c r="Q807" s="19">
        <f t="shared" ca="1" si="133"/>
        <v>-9.81</v>
      </c>
      <c r="R807" s="19">
        <f t="shared" ca="1" si="142"/>
        <v>-31.850007562396602</v>
      </c>
      <c r="S807" s="19">
        <f t="shared" ca="1" si="143"/>
        <v>80.748512183754698</v>
      </c>
      <c r="U807" s="10">
        <f t="shared" si="135"/>
        <v>158.59999999999954</v>
      </c>
      <c r="V807" s="10">
        <f t="shared" si="136"/>
        <v>700</v>
      </c>
      <c r="W807" s="19">
        <f t="shared" si="134"/>
        <v>-9.81</v>
      </c>
      <c r="X807" s="19" t="e">
        <f>0.5*$B$25*$B$29^2*EXP(-#REF!*U807/$B$27)</f>
        <v>#REF!</v>
      </c>
      <c r="Y807" s="19">
        <f t="shared" si="137"/>
        <v>-1484.279179770193</v>
      </c>
      <c r="Z807" s="19">
        <f t="shared" si="138"/>
        <v>-112167.90819366732</v>
      </c>
      <c r="AA807" s="2">
        <f t="shared" si="139"/>
        <v>0</v>
      </c>
    </row>
    <row r="808" spans="15:27">
      <c r="O808" s="10">
        <f t="shared" ca="1" si="140"/>
        <v>10.939555555555396</v>
      </c>
      <c r="P808" s="10">
        <f t="shared" ca="1" si="141"/>
        <v>700</v>
      </c>
      <c r="Q808" s="19">
        <f t="shared" ca="1" si="133"/>
        <v>-9.81</v>
      </c>
      <c r="R808" s="19">
        <f t="shared" ca="1" si="142"/>
        <v>-31.985167562396601</v>
      </c>
      <c r="S808" s="19">
        <f t="shared" ca="1" si="143"/>
        <v>80.308758755117225</v>
      </c>
      <c r="U808" s="10">
        <f t="shared" si="135"/>
        <v>158.79999999999953</v>
      </c>
      <c r="V808" s="10">
        <f t="shared" si="136"/>
        <v>700</v>
      </c>
      <c r="W808" s="19">
        <f t="shared" si="134"/>
        <v>-9.81</v>
      </c>
      <c r="X808" s="19" t="e">
        <f>0.5*$B$25*$B$29^2*EXP(-#REF!*U808/$B$27)</f>
        <v>#REF!</v>
      </c>
      <c r="Y808" s="19">
        <f t="shared" si="137"/>
        <v>-1486.241179770193</v>
      </c>
      <c r="Z808" s="19">
        <f t="shared" si="138"/>
        <v>-112464.96022962136</v>
      </c>
      <c r="AA808" s="2">
        <f t="shared" si="139"/>
        <v>0</v>
      </c>
    </row>
    <row r="809" spans="15:27">
      <c r="O809" s="10">
        <f t="shared" ca="1" si="140"/>
        <v>10.953333333333173</v>
      </c>
      <c r="P809" s="10">
        <f t="shared" ca="1" si="141"/>
        <v>700</v>
      </c>
      <c r="Q809" s="19">
        <f t="shared" ca="1" si="133"/>
        <v>-9.81</v>
      </c>
      <c r="R809" s="19">
        <f t="shared" ca="1" si="142"/>
        <v>-32.120327562396604</v>
      </c>
      <c r="S809" s="19">
        <f t="shared" ca="1" si="143"/>
        <v>79.867143122035316</v>
      </c>
      <c r="U809" s="10">
        <f t="shared" si="135"/>
        <v>158.99999999999952</v>
      </c>
      <c r="V809" s="10">
        <f t="shared" si="136"/>
        <v>700</v>
      </c>
      <c r="W809" s="19">
        <f t="shared" si="134"/>
        <v>-9.81</v>
      </c>
      <c r="X809" s="19" t="e">
        <f>0.5*$B$25*$B$29^2*EXP(-#REF!*U809/$B$27)</f>
        <v>#REF!</v>
      </c>
      <c r="Y809" s="19">
        <f t="shared" si="137"/>
        <v>-1488.2031797701929</v>
      </c>
      <c r="Z809" s="19">
        <f t="shared" si="138"/>
        <v>-112762.40466557541</v>
      </c>
      <c r="AA809" s="2">
        <f t="shared" si="139"/>
        <v>0</v>
      </c>
    </row>
    <row r="810" spans="15:27">
      <c r="O810" s="10">
        <f t="shared" ca="1" si="140"/>
        <v>10.967111111110951</v>
      </c>
      <c r="P810" s="10">
        <f t="shared" ca="1" si="141"/>
        <v>700</v>
      </c>
      <c r="Q810" s="19">
        <f t="shared" ref="Q810:Q873" ca="1" si="144">IF(P810&gt;$B$35,$B$34/P810-$B$31,-$B$31)</f>
        <v>-9.81</v>
      </c>
      <c r="R810" s="19">
        <f t="shared" ca="1" si="142"/>
        <v>-32.255487562396603</v>
      </c>
      <c r="S810" s="19">
        <f t="shared" ca="1" si="143"/>
        <v>79.423665284508957</v>
      </c>
      <c r="U810" s="10">
        <f t="shared" si="135"/>
        <v>159.19999999999951</v>
      </c>
      <c r="V810" s="10">
        <f t="shared" si="136"/>
        <v>700</v>
      </c>
      <c r="W810" s="19">
        <f t="shared" ref="W810:W873" si="145">IF(V810&gt;$B$35,$B$34/V810-$B$31,-$B$31)</f>
        <v>-9.81</v>
      </c>
      <c r="X810" s="19" t="e">
        <f>0.5*$B$25*$B$29^2*EXP(-#REF!*U810/$B$27)</f>
        <v>#REF!</v>
      </c>
      <c r="Y810" s="19">
        <f t="shared" si="137"/>
        <v>-1490.1651797701929</v>
      </c>
      <c r="Z810" s="19">
        <f t="shared" si="138"/>
        <v>-113060.24150152945</v>
      </c>
      <c r="AA810" s="2">
        <f t="shared" si="139"/>
        <v>0</v>
      </c>
    </row>
    <row r="811" spans="15:27">
      <c r="O811" s="10">
        <f t="shared" ca="1" si="140"/>
        <v>10.980888888888728</v>
      </c>
      <c r="P811" s="10">
        <f t="shared" ca="1" si="141"/>
        <v>700</v>
      </c>
      <c r="Q811" s="19">
        <f t="shared" ca="1" si="144"/>
        <v>-9.81</v>
      </c>
      <c r="R811" s="19">
        <f t="shared" ca="1" si="142"/>
        <v>-32.390647562396602</v>
      </c>
      <c r="S811" s="19">
        <f t="shared" ca="1" si="143"/>
        <v>78.978325242538162</v>
      </c>
      <c r="U811" s="10">
        <f t="shared" si="135"/>
        <v>159.39999999999949</v>
      </c>
      <c r="V811" s="10">
        <f t="shared" si="136"/>
        <v>700</v>
      </c>
      <c r="W811" s="19">
        <f t="shared" si="145"/>
        <v>-9.81</v>
      </c>
      <c r="X811" s="19" t="e">
        <f>0.5*$B$25*$B$29^2*EXP(-#REF!*U811/$B$27)</f>
        <v>#REF!</v>
      </c>
      <c r="Y811" s="19">
        <f t="shared" si="137"/>
        <v>-1492.1271797701929</v>
      </c>
      <c r="Z811" s="19">
        <f t="shared" si="138"/>
        <v>-113358.4707374835</v>
      </c>
      <c r="AA811" s="2">
        <f t="shared" si="139"/>
        <v>0</v>
      </c>
    </row>
    <row r="812" spans="15:27">
      <c r="O812" s="10">
        <f t="shared" ca="1" si="140"/>
        <v>10.994666666666506</v>
      </c>
      <c r="P812" s="10">
        <f t="shared" ca="1" si="141"/>
        <v>700</v>
      </c>
      <c r="Q812" s="19">
        <f t="shared" ca="1" si="144"/>
        <v>-9.81</v>
      </c>
      <c r="R812" s="19">
        <f t="shared" ca="1" si="142"/>
        <v>-32.525807562396601</v>
      </c>
      <c r="S812" s="19">
        <f t="shared" ca="1" si="143"/>
        <v>78.531122996122917</v>
      </c>
      <c r="U812" s="10">
        <f t="shared" si="135"/>
        <v>159.59999999999948</v>
      </c>
      <c r="V812" s="10">
        <f t="shared" si="136"/>
        <v>700</v>
      </c>
      <c r="W812" s="19">
        <f t="shared" si="145"/>
        <v>-9.81</v>
      </c>
      <c r="X812" s="19" t="e">
        <f>0.5*$B$25*$B$29^2*EXP(-#REF!*U812/$B$27)</f>
        <v>#REF!</v>
      </c>
      <c r="Y812" s="19">
        <f t="shared" si="137"/>
        <v>-1494.0891797701929</v>
      </c>
      <c r="Z812" s="19">
        <f t="shared" si="138"/>
        <v>-113657.09237343754</v>
      </c>
      <c r="AA812" s="2">
        <f t="shared" si="139"/>
        <v>0</v>
      </c>
    </row>
    <row r="813" spans="15:27">
      <c r="O813" s="10">
        <f t="shared" ca="1" si="140"/>
        <v>11.008444444444283</v>
      </c>
      <c r="P813" s="10">
        <f t="shared" ca="1" si="141"/>
        <v>700</v>
      </c>
      <c r="Q813" s="19">
        <f t="shared" ca="1" si="144"/>
        <v>-9.81</v>
      </c>
      <c r="R813" s="19">
        <f t="shared" ca="1" si="142"/>
        <v>-32.6609675623966</v>
      </c>
      <c r="S813" s="19">
        <f t="shared" ca="1" si="143"/>
        <v>78.082058545263223</v>
      </c>
      <c r="U813" s="10">
        <f t="shared" si="135"/>
        <v>159.79999999999947</v>
      </c>
      <c r="V813" s="10">
        <f t="shared" si="136"/>
        <v>700</v>
      </c>
      <c r="W813" s="19">
        <f t="shared" si="145"/>
        <v>-9.81</v>
      </c>
      <c r="X813" s="19" t="e">
        <f>0.5*$B$25*$B$29^2*EXP(-#REF!*U813/$B$27)</f>
        <v>#REF!</v>
      </c>
      <c r="Y813" s="19">
        <f t="shared" si="137"/>
        <v>-1496.0511797701929</v>
      </c>
      <c r="Z813" s="19">
        <f t="shared" si="138"/>
        <v>-113956.10640939158</v>
      </c>
      <c r="AA813" s="2">
        <f t="shared" si="139"/>
        <v>0</v>
      </c>
    </row>
    <row r="814" spans="15:27">
      <c r="O814" s="10">
        <f t="shared" ca="1" si="140"/>
        <v>11.02222222222206</v>
      </c>
      <c r="P814" s="10">
        <f t="shared" ca="1" si="141"/>
        <v>700</v>
      </c>
      <c r="Q814" s="19">
        <f t="shared" ca="1" si="144"/>
        <v>-9.81</v>
      </c>
      <c r="R814" s="19">
        <f t="shared" ca="1" si="142"/>
        <v>-32.796127562396599</v>
      </c>
      <c r="S814" s="19">
        <f t="shared" ca="1" si="143"/>
        <v>77.631131889959093</v>
      </c>
      <c r="U814" s="10">
        <f t="shared" si="135"/>
        <v>159.99999999999946</v>
      </c>
      <c r="V814" s="10">
        <f t="shared" si="136"/>
        <v>700</v>
      </c>
      <c r="W814" s="19">
        <f t="shared" si="145"/>
        <v>-9.81</v>
      </c>
      <c r="X814" s="19" t="e">
        <f>0.5*$B$25*$B$29^2*EXP(-#REF!*U814/$B$27)</f>
        <v>#REF!</v>
      </c>
      <c r="Y814" s="19">
        <f t="shared" si="137"/>
        <v>-1498.0131797701929</v>
      </c>
      <c r="Z814" s="19">
        <f t="shared" si="138"/>
        <v>-114255.51284534563</v>
      </c>
      <c r="AA814" s="2">
        <f t="shared" si="139"/>
        <v>0</v>
      </c>
    </row>
    <row r="815" spans="15:27">
      <c r="O815" s="10">
        <f t="shared" ca="1" si="140"/>
        <v>11.035999999999838</v>
      </c>
      <c r="P815" s="10">
        <f t="shared" ca="1" si="141"/>
        <v>700</v>
      </c>
      <c r="Q815" s="19">
        <f t="shared" ca="1" si="144"/>
        <v>-9.81</v>
      </c>
      <c r="R815" s="19">
        <f t="shared" ca="1" si="142"/>
        <v>-32.931287562396598</v>
      </c>
      <c r="S815" s="19">
        <f t="shared" ca="1" si="143"/>
        <v>77.178343030210513</v>
      </c>
      <c r="U815" s="10">
        <f t="shared" si="135"/>
        <v>160.19999999999945</v>
      </c>
      <c r="V815" s="10">
        <f t="shared" si="136"/>
        <v>700</v>
      </c>
      <c r="W815" s="19">
        <f t="shared" si="145"/>
        <v>-9.81</v>
      </c>
      <c r="X815" s="19" t="e">
        <f>0.5*$B$25*$B$29^2*EXP(-#REF!*U815/$B$27)</f>
        <v>#REF!</v>
      </c>
      <c r="Y815" s="19">
        <f t="shared" si="137"/>
        <v>-1499.9751797701929</v>
      </c>
      <c r="Z815" s="19">
        <f t="shared" si="138"/>
        <v>-114555.31168129967</v>
      </c>
      <c r="AA815" s="2">
        <f t="shared" si="139"/>
        <v>0</v>
      </c>
    </row>
    <row r="816" spans="15:27">
      <c r="O816" s="10">
        <f t="shared" ca="1" si="140"/>
        <v>11.049777777777615</v>
      </c>
      <c r="P816" s="10">
        <f t="shared" ca="1" si="141"/>
        <v>700</v>
      </c>
      <c r="Q816" s="19">
        <f t="shared" ca="1" si="144"/>
        <v>-9.81</v>
      </c>
      <c r="R816" s="19">
        <f t="shared" ca="1" si="142"/>
        <v>-33.066447562396597</v>
      </c>
      <c r="S816" s="19">
        <f t="shared" ca="1" si="143"/>
        <v>76.723691966017498</v>
      </c>
      <c r="U816" s="10">
        <f t="shared" si="135"/>
        <v>160.39999999999944</v>
      </c>
      <c r="V816" s="10">
        <f t="shared" si="136"/>
        <v>700</v>
      </c>
      <c r="W816" s="19">
        <f t="shared" si="145"/>
        <v>-9.81</v>
      </c>
      <c r="X816" s="19" t="e">
        <f>0.5*$B$25*$B$29^2*EXP(-#REF!*U816/$B$27)</f>
        <v>#REF!</v>
      </c>
      <c r="Y816" s="19">
        <f t="shared" si="137"/>
        <v>-1501.9371797701929</v>
      </c>
      <c r="Z816" s="19">
        <f t="shared" si="138"/>
        <v>-114855.50291725372</v>
      </c>
      <c r="AA816" s="2">
        <f t="shared" si="139"/>
        <v>0</v>
      </c>
    </row>
    <row r="817" spans="15:27">
      <c r="O817" s="10">
        <f t="shared" ca="1" si="140"/>
        <v>11.063555555555393</v>
      </c>
      <c r="P817" s="10">
        <f t="shared" ca="1" si="141"/>
        <v>700</v>
      </c>
      <c r="Q817" s="19">
        <f t="shared" ca="1" si="144"/>
        <v>-9.81</v>
      </c>
      <c r="R817" s="19">
        <f t="shared" ca="1" si="142"/>
        <v>-33.201607562396596</v>
      </c>
      <c r="S817" s="19">
        <f t="shared" ca="1" si="143"/>
        <v>76.267178697380032</v>
      </c>
      <c r="U817" s="10">
        <f t="shared" si="135"/>
        <v>160.59999999999943</v>
      </c>
      <c r="V817" s="10">
        <f t="shared" si="136"/>
        <v>700</v>
      </c>
      <c r="W817" s="19">
        <f t="shared" si="145"/>
        <v>-9.81</v>
      </c>
      <c r="X817" s="19" t="e">
        <f>0.5*$B$25*$B$29^2*EXP(-#REF!*U817/$B$27)</f>
        <v>#REF!</v>
      </c>
      <c r="Y817" s="19">
        <f t="shared" si="137"/>
        <v>-1503.8991797701929</v>
      </c>
      <c r="Z817" s="19">
        <f t="shared" si="138"/>
        <v>-115156.08655320776</v>
      </c>
      <c r="AA817" s="2">
        <f t="shared" si="139"/>
        <v>0</v>
      </c>
    </row>
    <row r="818" spans="15:27">
      <c r="O818" s="10">
        <f t="shared" ca="1" si="140"/>
        <v>11.07733333333317</v>
      </c>
      <c r="P818" s="10">
        <f t="shared" ca="1" si="141"/>
        <v>700</v>
      </c>
      <c r="Q818" s="19">
        <f t="shared" ca="1" si="144"/>
        <v>-9.81</v>
      </c>
      <c r="R818" s="19">
        <f t="shared" ca="1" si="142"/>
        <v>-33.336767562396595</v>
      </c>
      <c r="S818" s="19">
        <f t="shared" ca="1" si="143"/>
        <v>75.808803224298117</v>
      </c>
      <c r="U818" s="10">
        <f t="shared" si="135"/>
        <v>160.79999999999941</v>
      </c>
      <c r="V818" s="10">
        <f t="shared" si="136"/>
        <v>700</v>
      </c>
      <c r="W818" s="19">
        <f t="shared" si="145"/>
        <v>-9.81</v>
      </c>
      <c r="X818" s="19" t="e">
        <f>0.5*$B$25*$B$29^2*EXP(-#REF!*U818/$B$27)</f>
        <v>#REF!</v>
      </c>
      <c r="Y818" s="19">
        <f t="shared" si="137"/>
        <v>-1505.8611797701928</v>
      </c>
      <c r="Z818" s="19">
        <f t="shared" si="138"/>
        <v>-115457.0625891618</v>
      </c>
      <c r="AA818" s="2">
        <f t="shared" si="139"/>
        <v>0</v>
      </c>
    </row>
    <row r="819" spans="15:27">
      <c r="O819" s="10">
        <f t="shared" ca="1" si="140"/>
        <v>11.091111111110948</v>
      </c>
      <c r="P819" s="10">
        <f t="shared" ca="1" si="141"/>
        <v>700</v>
      </c>
      <c r="Q819" s="19">
        <f t="shared" ca="1" si="144"/>
        <v>-9.81</v>
      </c>
      <c r="R819" s="19">
        <f t="shared" ca="1" si="142"/>
        <v>-33.471927562396594</v>
      </c>
      <c r="S819" s="19">
        <f t="shared" ca="1" si="143"/>
        <v>75.348565546771766</v>
      </c>
      <c r="U819" s="10">
        <f t="shared" si="135"/>
        <v>160.9999999999994</v>
      </c>
      <c r="V819" s="10">
        <f t="shared" si="136"/>
        <v>700</v>
      </c>
      <c r="W819" s="19">
        <f t="shared" si="145"/>
        <v>-9.81</v>
      </c>
      <c r="X819" s="19" t="e">
        <f>0.5*$B$25*$B$29^2*EXP(-#REF!*U819/$B$27)</f>
        <v>#REF!</v>
      </c>
      <c r="Y819" s="19">
        <f t="shared" si="137"/>
        <v>-1507.8231797701928</v>
      </c>
      <c r="Z819" s="19">
        <f t="shared" si="138"/>
        <v>-115758.43102511585</v>
      </c>
      <c r="AA819" s="2">
        <f t="shared" si="139"/>
        <v>0</v>
      </c>
    </row>
    <row r="820" spans="15:27">
      <c r="O820" s="10">
        <f t="shared" ca="1" si="140"/>
        <v>11.104888888888725</v>
      </c>
      <c r="P820" s="10">
        <f t="shared" ca="1" si="141"/>
        <v>700</v>
      </c>
      <c r="Q820" s="19">
        <f t="shared" ca="1" si="144"/>
        <v>-9.81</v>
      </c>
      <c r="R820" s="19">
        <f t="shared" ca="1" si="142"/>
        <v>-33.607087562396593</v>
      </c>
      <c r="S820" s="19">
        <f t="shared" ca="1" si="143"/>
        <v>74.886465664800966</v>
      </c>
      <c r="U820" s="10">
        <f t="shared" si="135"/>
        <v>161.19999999999939</v>
      </c>
      <c r="V820" s="10">
        <f t="shared" si="136"/>
        <v>700</v>
      </c>
      <c r="W820" s="19">
        <f t="shared" si="145"/>
        <v>-9.81</v>
      </c>
      <c r="X820" s="19" t="e">
        <f>0.5*$B$25*$B$29^2*EXP(-#REF!*U820/$B$27)</f>
        <v>#REF!</v>
      </c>
      <c r="Y820" s="19">
        <f t="shared" si="137"/>
        <v>-1509.7851797701928</v>
      </c>
      <c r="Z820" s="19">
        <f t="shared" si="138"/>
        <v>-116060.19186106989</v>
      </c>
      <c r="AA820" s="2">
        <f t="shared" si="139"/>
        <v>0</v>
      </c>
    </row>
    <row r="821" spans="15:27">
      <c r="O821" s="10">
        <f t="shared" ca="1" si="140"/>
        <v>11.118666666666503</v>
      </c>
      <c r="P821" s="10">
        <f t="shared" ca="1" si="141"/>
        <v>700</v>
      </c>
      <c r="Q821" s="19">
        <f t="shared" ca="1" si="144"/>
        <v>-9.81</v>
      </c>
      <c r="R821" s="19">
        <f t="shared" ca="1" si="142"/>
        <v>-33.742247562396592</v>
      </c>
      <c r="S821" s="19">
        <f t="shared" ca="1" si="143"/>
        <v>74.422503578385715</v>
      </c>
      <c r="U821" s="10">
        <f t="shared" si="135"/>
        <v>161.39999999999938</v>
      </c>
      <c r="V821" s="10">
        <f t="shared" si="136"/>
        <v>700</v>
      </c>
      <c r="W821" s="19">
        <f t="shared" si="145"/>
        <v>-9.81</v>
      </c>
      <c r="X821" s="19" t="e">
        <f>0.5*$B$25*$B$29^2*EXP(-#REF!*U821/$B$27)</f>
        <v>#REF!</v>
      </c>
      <c r="Y821" s="19">
        <f t="shared" si="137"/>
        <v>-1511.7471797701928</v>
      </c>
      <c r="Z821" s="19">
        <f t="shared" si="138"/>
        <v>-116362.34509702394</v>
      </c>
      <c r="AA821" s="2">
        <f t="shared" si="139"/>
        <v>0</v>
      </c>
    </row>
    <row r="822" spans="15:27">
      <c r="O822" s="10">
        <f t="shared" ca="1" si="140"/>
        <v>11.13244444444428</v>
      </c>
      <c r="P822" s="10">
        <f t="shared" ca="1" si="141"/>
        <v>700</v>
      </c>
      <c r="Q822" s="19">
        <f t="shared" ca="1" si="144"/>
        <v>-9.81</v>
      </c>
      <c r="R822" s="19">
        <f t="shared" ca="1" si="142"/>
        <v>-33.877407562396591</v>
      </c>
      <c r="S822" s="19">
        <f t="shared" ca="1" si="143"/>
        <v>73.956679287526029</v>
      </c>
      <c r="U822" s="10">
        <f t="shared" si="135"/>
        <v>161.59999999999937</v>
      </c>
      <c r="V822" s="10">
        <f t="shared" si="136"/>
        <v>700</v>
      </c>
      <c r="W822" s="19">
        <f t="shared" si="145"/>
        <v>-9.81</v>
      </c>
      <c r="X822" s="19" t="e">
        <f>0.5*$B$25*$B$29^2*EXP(-#REF!*U822/$B$27)</f>
        <v>#REF!</v>
      </c>
      <c r="Y822" s="19">
        <f t="shared" si="137"/>
        <v>-1513.7091797701928</v>
      </c>
      <c r="Z822" s="19">
        <f t="shared" si="138"/>
        <v>-116664.89073297798</v>
      </c>
      <c r="AA822" s="2">
        <f t="shared" si="139"/>
        <v>0</v>
      </c>
    </row>
    <row r="823" spans="15:27">
      <c r="O823" s="10">
        <f t="shared" ca="1" si="140"/>
        <v>11.146222222222057</v>
      </c>
      <c r="P823" s="10">
        <f t="shared" ca="1" si="141"/>
        <v>700</v>
      </c>
      <c r="Q823" s="19">
        <f t="shared" ca="1" si="144"/>
        <v>-9.81</v>
      </c>
      <c r="R823" s="19">
        <f t="shared" ca="1" si="142"/>
        <v>-34.01256756239659</v>
      </c>
      <c r="S823" s="19">
        <f t="shared" ca="1" si="143"/>
        <v>73.488992792221893</v>
      </c>
      <c r="U823" s="10">
        <f t="shared" si="135"/>
        <v>161.79999999999936</v>
      </c>
      <c r="V823" s="10">
        <f t="shared" si="136"/>
        <v>700</v>
      </c>
      <c r="W823" s="19">
        <f t="shared" si="145"/>
        <v>-9.81</v>
      </c>
      <c r="X823" s="19" t="e">
        <f>0.5*$B$25*$B$29^2*EXP(-#REF!*U823/$B$27)</f>
        <v>#REF!</v>
      </c>
      <c r="Y823" s="19">
        <f t="shared" si="137"/>
        <v>-1515.6711797701928</v>
      </c>
      <c r="Z823" s="19">
        <f t="shared" si="138"/>
        <v>-116967.82876893201</v>
      </c>
      <c r="AA823" s="2">
        <f t="shared" si="139"/>
        <v>0</v>
      </c>
    </row>
    <row r="824" spans="15:27">
      <c r="O824" s="10">
        <f t="shared" ca="1" si="140"/>
        <v>11.159999999999835</v>
      </c>
      <c r="P824" s="10">
        <f t="shared" ca="1" si="141"/>
        <v>700</v>
      </c>
      <c r="Q824" s="19">
        <f t="shared" ca="1" si="144"/>
        <v>-9.81</v>
      </c>
      <c r="R824" s="19">
        <f t="shared" ca="1" si="142"/>
        <v>-34.147727562396589</v>
      </c>
      <c r="S824" s="19">
        <f t="shared" ca="1" si="143"/>
        <v>73.019444092473321</v>
      </c>
      <c r="U824" s="10">
        <f t="shared" si="135"/>
        <v>161.99999999999935</v>
      </c>
      <c r="V824" s="10">
        <f t="shared" si="136"/>
        <v>700</v>
      </c>
      <c r="W824" s="19">
        <f t="shared" si="145"/>
        <v>-9.81</v>
      </c>
      <c r="X824" s="19" t="e">
        <f>0.5*$B$25*$B$29^2*EXP(-#REF!*U824/$B$27)</f>
        <v>#REF!</v>
      </c>
      <c r="Y824" s="19">
        <f t="shared" si="137"/>
        <v>-1517.6331797701928</v>
      </c>
      <c r="Z824" s="19">
        <f t="shared" si="138"/>
        <v>-117271.15920488606</v>
      </c>
      <c r="AA824" s="2">
        <f t="shared" si="139"/>
        <v>0</v>
      </c>
    </row>
    <row r="825" spans="15:27">
      <c r="O825" s="10">
        <f t="shared" ca="1" si="140"/>
        <v>11.173777777777612</v>
      </c>
      <c r="P825" s="10">
        <f t="shared" ca="1" si="141"/>
        <v>700</v>
      </c>
      <c r="Q825" s="19">
        <f t="shared" ca="1" si="144"/>
        <v>-9.81</v>
      </c>
      <c r="R825" s="19">
        <f t="shared" ca="1" si="142"/>
        <v>-34.282887562396589</v>
      </c>
      <c r="S825" s="19">
        <f t="shared" ca="1" si="143"/>
        <v>72.5480331882803</v>
      </c>
      <c r="U825" s="10">
        <f t="shared" si="135"/>
        <v>162.19999999999933</v>
      </c>
      <c r="V825" s="10">
        <f t="shared" si="136"/>
        <v>700</v>
      </c>
      <c r="W825" s="19">
        <f t="shared" si="145"/>
        <v>-9.81</v>
      </c>
      <c r="X825" s="19" t="e">
        <f>0.5*$B$25*$B$29^2*EXP(-#REF!*U825/$B$27)</f>
        <v>#REF!</v>
      </c>
      <c r="Y825" s="19">
        <f t="shared" si="137"/>
        <v>-1519.5951797701928</v>
      </c>
      <c r="Z825" s="19">
        <f t="shared" si="138"/>
        <v>-117574.88204084011</v>
      </c>
      <c r="AA825" s="2">
        <f t="shared" si="139"/>
        <v>0</v>
      </c>
    </row>
    <row r="826" spans="15:27">
      <c r="O826" s="10">
        <f t="shared" ca="1" si="140"/>
        <v>11.18755555555539</v>
      </c>
      <c r="P826" s="10">
        <f t="shared" ca="1" si="141"/>
        <v>700</v>
      </c>
      <c r="Q826" s="19">
        <f t="shared" ca="1" si="144"/>
        <v>-9.81</v>
      </c>
      <c r="R826" s="19">
        <f t="shared" ca="1" si="142"/>
        <v>-34.418047562396588</v>
      </c>
      <c r="S826" s="19">
        <f t="shared" ca="1" si="143"/>
        <v>72.074760079642829</v>
      </c>
      <c r="U826" s="10">
        <f t="shared" si="135"/>
        <v>162.39999999999932</v>
      </c>
      <c r="V826" s="10">
        <f t="shared" si="136"/>
        <v>700</v>
      </c>
      <c r="W826" s="19">
        <f t="shared" si="145"/>
        <v>-9.81</v>
      </c>
      <c r="X826" s="19" t="e">
        <f>0.5*$B$25*$B$29^2*EXP(-#REF!*U826/$B$27)</f>
        <v>#REF!</v>
      </c>
      <c r="Y826" s="19">
        <f t="shared" si="137"/>
        <v>-1521.5571797701928</v>
      </c>
      <c r="Z826" s="19">
        <f t="shared" si="138"/>
        <v>-117878.99727679415</v>
      </c>
      <c r="AA826" s="2">
        <f t="shared" si="139"/>
        <v>0</v>
      </c>
    </row>
    <row r="827" spans="15:27">
      <c r="O827" s="10">
        <f t="shared" ca="1" si="140"/>
        <v>11.201333333333167</v>
      </c>
      <c r="P827" s="10">
        <f t="shared" ca="1" si="141"/>
        <v>700</v>
      </c>
      <c r="Q827" s="19">
        <f t="shared" ca="1" si="144"/>
        <v>-9.81</v>
      </c>
      <c r="R827" s="19">
        <f t="shared" ca="1" si="142"/>
        <v>-34.553207562396587</v>
      </c>
      <c r="S827" s="19">
        <f t="shared" ca="1" si="143"/>
        <v>71.599624766560922</v>
      </c>
      <c r="U827" s="10">
        <f t="shared" si="135"/>
        <v>162.59999999999931</v>
      </c>
      <c r="V827" s="10">
        <f t="shared" si="136"/>
        <v>700</v>
      </c>
      <c r="W827" s="19">
        <f t="shared" si="145"/>
        <v>-9.81</v>
      </c>
      <c r="X827" s="19" t="e">
        <f>0.5*$B$25*$B$29^2*EXP(-#REF!*U827/$B$27)</f>
        <v>#REF!</v>
      </c>
      <c r="Y827" s="19">
        <f t="shared" si="137"/>
        <v>-1523.5191797701927</v>
      </c>
      <c r="Z827" s="19">
        <f t="shared" si="138"/>
        <v>-118183.50491274819</v>
      </c>
      <c r="AA827" s="2">
        <f t="shared" si="139"/>
        <v>0</v>
      </c>
    </row>
    <row r="828" spans="15:27">
      <c r="O828" s="10">
        <f t="shared" ca="1" si="140"/>
        <v>11.215111111110945</v>
      </c>
      <c r="P828" s="10">
        <f t="shared" ca="1" si="141"/>
        <v>700</v>
      </c>
      <c r="Q828" s="19">
        <f t="shared" ca="1" si="144"/>
        <v>-9.81</v>
      </c>
      <c r="R828" s="19">
        <f t="shared" ca="1" si="142"/>
        <v>-34.688367562396586</v>
      </c>
      <c r="S828" s="19">
        <f t="shared" ca="1" si="143"/>
        <v>71.122627249034565</v>
      </c>
      <c r="U828" s="10">
        <f t="shared" si="135"/>
        <v>162.7999999999993</v>
      </c>
      <c r="V828" s="10">
        <f t="shared" si="136"/>
        <v>700</v>
      </c>
      <c r="W828" s="19">
        <f t="shared" si="145"/>
        <v>-9.81</v>
      </c>
      <c r="X828" s="19" t="e">
        <f>0.5*$B$25*$B$29^2*EXP(-#REF!*U828/$B$27)</f>
        <v>#REF!</v>
      </c>
      <c r="Y828" s="19">
        <f t="shared" si="137"/>
        <v>-1525.4811797701927</v>
      </c>
      <c r="Z828" s="19">
        <f t="shared" si="138"/>
        <v>-118488.40494870224</v>
      </c>
      <c r="AA828" s="2">
        <f t="shared" si="139"/>
        <v>0</v>
      </c>
    </row>
    <row r="829" spans="15:27">
      <c r="O829" s="10">
        <f t="shared" ca="1" si="140"/>
        <v>11.228888888888722</v>
      </c>
      <c r="P829" s="10">
        <f t="shared" ca="1" si="141"/>
        <v>700</v>
      </c>
      <c r="Q829" s="19">
        <f t="shared" ca="1" si="144"/>
        <v>-9.81</v>
      </c>
      <c r="R829" s="19">
        <f t="shared" ca="1" si="142"/>
        <v>-34.823527562396585</v>
      </c>
      <c r="S829" s="19">
        <f t="shared" ca="1" si="143"/>
        <v>70.643767527063758</v>
      </c>
      <c r="U829" s="10">
        <f t="shared" si="135"/>
        <v>162.99999999999929</v>
      </c>
      <c r="V829" s="10">
        <f t="shared" si="136"/>
        <v>700</v>
      </c>
      <c r="W829" s="19">
        <f t="shared" si="145"/>
        <v>-9.81</v>
      </c>
      <c r="X829" s="19" t="e">
        <f>0.5*$B$25*$B$29^2*EXP(-#REF!*U829/$B$27)</f>
        <v>#REF!</v>
      </c>
      <c r="Y829" s="19">
        <f t="shared" si="137"/>
        <v>-1527.4431797701927</v>
      </c>
      <c r="Z829" s="19">
        <f t="shared" si="138"/>
        <v>-118793.69738465629</v>
      </c>
      <c r="AA829" s="2">
        <f t="shared" si="139"/>
        <v>0</v>
      </c>
    </row>
    <row r="830" spans="15:27">
      <c r="O830" s="10">
        <f t="shared" ca="1" si="140"/>
        <v>11.2426666666665</v>
      </c>
      <c r="P830" s="10">
        <f t="shared" ca="1" si="141"/>
        <v>700</v>
      </c>
      <c r="Q830" s="19">
        <f t="shared" ca="1" si="144"/>
        <v>-9.81</v>
      </c>
      <c r="R830" s="19">
        <f t="shared" ca="1" si="142"/>
        <v>-34.958687562396584</v>
      </c>
      <c r="S830" s="19">
        <f t="shared" ca="1" si="143"/>
        <v>70.163045600648516</v>
      </c>
      <c r="U830" s="10">
        <f t="shared" si="135"/>
        <v>163.19999999999928</v>
      </c>
      <c r="V830" s="10">
        <f t="shared" si="136"/>
        <v>700</v>
      </c>
      <c r="W830" s="19">
        <f t="shared" si="145"/>
        <v>-9.81</v>
      </c>
      <c r="X830" s="19" t="e">
        <f>0.5*$B$25*$B$29^2*EXP(-#REF!*U830/$B$27)</f>
        <v>#REF!</v>
      </c>
      <c r="Y830" s="19">
        <f t="shared" si="137"/>
        <v>-1529.4051797701927</v>
      </c>
      <c r="Z830" s="19">
        <f t="shared" si="138"/>
        <v>-119099.38222061034</v>
      </c>
      <c r="AA830" s="2">
        <f t="shared" si="139"/>
        <v>0</v>
      </c>
    </row>
    <row r="831" spans="15:27">
      <c r="O831" s="10">
        <f t="shared" ca="1" si="140"/>
        <v>11.256444444444277</v>
      </c>
      <c r="P831" s="10">
        <f t="shared" ca="1" si="141"/>
        <v>700</v>
      </c>
      <c r="Q831" s="19">
        <f t="shared" ca="1" si="144"/>
        <v>-9.81</v>
      </c>
      <c r="R831" s="19">
        <f t="shared" ca="1" si="142"/>
        <v>-35.093847562396583</v>
      </c>
      <c r="S831" s="19">
        <f t="shared" ca="1" si="143"/>
        <v>69.680461469788824</v>
      </c>
      <c r="U831" s="10">
        <f t="shared" si="135"/>
        <v>163.39999999999927</v>
      </c>
      <c r="V831" s="10">
        <f t="shared" si="136"/>
        <v>700</v>
      </c>
      <c r="W831" s="19">
        <f t="shared" si="145"/>
        <v>-9.81</v>
      </c>
      <c r="X831" s="19" t="e">
        <f>0.5*$B$25*$B$29^2*EXP(-#REF!*U831/$B$27)</f>
        <v>#REF!</v>
      </c>
      <c r="Y831" s="19">
        <f t="shared" si="137"/>
        <v>-1531.3671797701927</v>
      </c>
      <c r="Z831" s="19">
        <f t="shared" si="138"/>
        <v>-119405.45945656438</v>
      </c>
      <c r="AA831" s="2">
        <f t="shared" si="139"/>
        <v>0</v>
      </c>
    </row>
    <row r="832" spans="15:27">
      <c r="O832" s="10">
        <f t="shared" ca="1" si="140"/>
        <v>11.270222222222054</v>
      </c>
      <c r="P832" s="10">
        <f t="shared" ca="1" si="141"/>
        <v>700</v>
      </c>
      <c r="Q832" s="19">
        <f t="shared" ca="1" si="144"/>
        <v>-9.81</v>
      </c>
      <c r="R832" s="19">
        <f t="shared" ca="1" si="142"/>
        <v>-35.229007562396582</v>
      </c>
      <c r="S832" s="19">
        <f t="shared" ca="1" si="143"/>
        <v>69.196015134484696</v>
      </c>
      <c r="U832" s="10">
        <f t="shared" si="135"/>
        <v>163.59999999999926</v>
      </c>
      <c r="V832" s="10">
        <f t="shared" si="136"/>
        <v>700</v>
      </c>
      <c r="W832" s="19">
        <f t="shared" si="145"/>
        <v>-9.81</v>
      </c>
      <c r="X832" s="19" t="e">
        <f>0.5*$B$25*$B$29^2*EXP(-#REF!*U832/$B$27)</f>
        <v>#REF!</v>
      </c>
      <c r="Y832" s="19">
        <f t="shared" si="137"/>
        <v>-1533.3291797701927</v>
      </c>
      <c r="Z832" s="19">
        <f t="shared" si="138"/>
        <v>-119711.92909251842</v>
      </c>
      <c r="AA832" s="2">
        <f t="shared" si="139"/>
        <v>0</v>
      </c>
    </row>
    <row r="833" spans="15:27">
      <c r="O833" s="10">
        <f t="shared" ca="1" si="140"/>
        <v>11.283999999999832</v>
      </c>
      <c r="P833" s="10">
        <f t="shared" ca="1" si="141"/>
        <v>700</v>
      </c>
      <c r="Q833" s="19">
        <f t="shared" ca="1" si="144"/>
        <v>-9.81</v>
      </c>
      <c r="R833" s="19">
        <f t="shared" ca="1" si="142"/>
        <v>-35.364167562396581</v>
      </c>
      <c r="S833" s="19">
        <f t="shared" ca="1" si="143"/>
        <v>68.709706594736119</v>
      </c>
      <c r="U833" s="10">
        <f t="shared" si="135"/>
        <v>163.79999999999924</v>
      </c>
      <c r="V833" s="10">
        <f t="shared" si="136"/>
        <v>700</v>
      </c>
      <c r="W833" s="19">
        <f t="shared" si="145"/>
        <v>-9.81</v>
      </c>
      <c r="X833" s="19" t="e">
        <f>0.5*$B$25*$B$29^2*EXP(-#REF!*U833/$B$27)</f>
        <v>#REF!</v>
      </c>
      <c r="Y833" s="19">
        <f t="shared" si="137"/>
        <v>-1535.2911797701927</v>
      </c>
      <c r="Z833" s="19">
        <f t="shared" si="138"/>
        <v>-120018.79112847247</v>
      </c>
      <c r="AA833" s="2">
        <f t="shared" si="139"/>
        <v>0</v>
      </c>
    </row>
    <row r="834" spans="15:27">
      <c r="O834" s="10">
        <f t="shared" ca="1" si="140"/>
        <v>11.297777777777609</v>
      </c>
      <c r="P834" s="10">
        <f t="shared" ca="1" si="141"/>
        <v>700</v>
      </c>
      <c r="Q834" s="19">
        <f t="shared" ca="1" si="144"/>
        <v>-9.81</v>
      </c>
      <c r="R834" s="19">
        <f t="shared" ca="1" si="142"/>
        <v>-35.49932756239658</v>
      </c>
      <c r="S834" s="19">
        <f t="shared" ca="1" si="143"/>
        <v>68.221535850543091</v>
      </c>
      <c r="U834" s="10">
        <f t="shared" si="135"/>
        <v>163.99999999999923</v>
      </c>
      <c r="V834" s="10">
        <f t="shared" si="136"/>
        <v>700</v>
      </c>
      <c r="W834" s="19">
        <f t="shared" si="145"/>
        <v>-9.81</v>
      </c>
      <c r="X834" s="19" t="e">
        <f>0.5*$B$25*$B$29^2*EXP(-#REF!*U834/$B$27)</f>
        <v>#REF!</v>
      </c>
      <c r="Y834" s="19">
        <f t="shared" si="137"/>
        <v>-1537.2531797701927</v>
      </c>
      <c r="Z834" s="19">
        <f t="shared" si="138"/>
        <v>-120326.04556442652</v>
      </c>
      <c r="AA834" s="2">
        <f t="shared" si="139"/>
        <v>0</v>
      </c>
    </row>
    <row r="835" spans="15:27">
      <c r="O835" s="10">
        <f t="shared" ca="1" si="140"/>
        <v>11.311555555555387</v>
      </c>
      <c r="P835" s="10">
        <f t="shared" ca="1" si="141"/>
        <v>700</v>
      </c>
      <c r="Q835" s="19">
        <f t="shared" ca="1" si="144"/>
        <v>-9.81</v>
      </c>
      <c r="R835" s="19">
        <f t="shared" ca="1" si="142"/>
        <v>-35.634487562396579</v>
      </c>
      <c r="S835" s="19">
        <f t="shared" ca="1" si="143"/>
        <v>67.731502901905628</v>
      </c>
      <c r="U835" s="10">
        <f t="shared" si="135"/>
        <v>164.19999999999922</v>
      </c>
      <c r="V835" s="10">
        <f t="shared" si="136"/>
        <v>700</v>
      </c>
      <c r="W835" s="19">
        <f t="shared" si="145"/>
        <v>-9.81</v>
      </c>
      <c r="X835" s="19" t="e">
        <f>0.5*$B$25*$B$29^2*EXP(-#REF!*U835/$B$27)</f>
        <v>#REF!</v>
      </c>
      <c r="Y835" s="19">
        <f t="shared" si="137"/>
        <v>-1539.2151797701927</v>
      </c>
      <c r="Z835" s="19">
        <f t="shared" si="138"/>
        <v>-120633.69240038056</v>
      </c>
      <c r="AA835" s="2">
        <f t="shared" si="139"/>
        <v>0</v>
      </c>
    </row>
    <row r="836" spans="15:27">
      <c r="O836" s="10">
        <f t="shared" ca="1" si="140"/>
        <v>11.325333333333164</v>
      </c>
      <c r="P836" s="10">
        <f t="shared" ca="1" si="141"/>
        <v>700</v>
      </c>
      <c r="Q836" s="19">
        <f t="shared" ca="1" si="144"/>
        <v>-9.81</v>
      </c>
      <c r="R836" s="19">
        <f t="shared" ca="1" si="142"/>
        <v>-35.769647562396578</v>
      </c>
      <c r="S836" s="19">
        <f t="shared" ca="1" si="143"/>
        <v>67.239607748823715</v>
      </c>
      <c r="U836" s="10">
        <f t="shared" si="135"/>
        <v>164.39999999999921</v>
      </c>
      <c r="V836" s="10">
        <f t="shared" si="136"/>
        <v>700</v>
      </c>
      <c r="W836" s="19">
        <f t="shared" si="145"/>
        <v>-9.81</v>
      </c>
      <c r="X836" s="19" t="e">
        <f>0.5*$B$25*$B$29^2*EXP(-#REF!*U836/$B$27)</f>
        <v>#REF!</v>
      </c>
      <c r="Y836" s="19">
        <f t="shared" si="137"/>
        <v>-1541.1771797701927</v>
      </c>
      <c r="Z836" s="19">
        <f t="shared" si="138"/>
        <v>-120941.7316363346</v>
      </c>
      <c r="AA836" s="2">
        <f t="shared" si="139"/>
        <v>0</v>
      </c>
    </row>
    <row r="837" spans="15:27">
      <c r="O837" s="10">
        <f t="shared" ca="1" si="140"/>
        <v>11.339111111110942</v>
      </c>
      <c r="P837" s="10">
        <f t="shared" ca="1" si="141"/>
        <v>700</v>
      </c>
      <c r="Q837" s="19">
        <f t="shared" ca="1" si="144"/>
        <v>-9.81</v>
      </c>
      <c r="R837" s="19">
        <f t="shared" ca="1" si="142"/>
        <v>-35.904807562396577</v>
      </c>
      <c r="S837" s="19">
        <f t="shared" ca="1" si="143"/>
        <v>66.745850391297367</v>
      </c>
      <c r="U837" s="10">
        <f t="shared" si="135"/>
        <v>164.5999999999992</v>
      </c>
      <c r="V837" s="10">
        <f t="shared" si="136"/>
        <v>700</v>
      </c>
      <c r="W837" s="19">
        <f t="shared" si="145"/>
        <v>-9.81</v>
      </c>
      <c r="X837" s="19" t="e">
        <f>0.5*$B$25*$B$29^2*EXP(-#REF!*U837/$B$27)</f>
        <v>#REF!</v>
      </c>
      <c r="Y837" s="19">
        <f t="shared" si="137"/>
        <v>-1543.1391797701926</v>
      </c>
      <c r="Z837" s="19">
        <f t="shared" si="138"/>
        <v>-121250.16327228864</v>
      </c>
      <c r="AA837" s="2">
        <f t="shared" si="139"/>
        <v>0</v>
      </c>
    </row>
    <row r="838" spans="15:27">
      <c r="O838" s="10">
        <f t="shared" ca="1" si="140"/>
        <v>11.352888888888719</v>
      </c>
      <c r="P838" s="10">
        <f t="shared" ca="1" si="141"/>
        <v>700</v>
      </c>
      <c r="Q838" s="19">
        <f t="shared" ca="1" si="144"/>
        <v>-9.81</v>
      </c>
      <c r="R838" s="19">
        <f t="shared" ca="1" si="142"/>
        <v>-36.039967562396576</v>
      </c>
      <c r="S838" s="19">
        <f t="shared" ca="1" si="143"/>
        <v>66.250230829326568</v>
      </c>
      <c r="U838" s="10">
        <f t="shared" si="135"/>
        <v>164.79999999999919</v>
      </c>
      <c r="V838" s="10">
        <f t="shared" si="136"/>
        <v>700</v>
      </c>
      <c r="W838" s="19">
        <f t="shared" si="145"/>
        <v>-9.81</v>
      </c>
      <c r="X838" s="19" t="e">
        <f>0.5*$B$25*$B$29^2*EXP(-#REF!*U838/$B$27)</f>
        <v>#REF!</v>
      </c>
      <c r="Y838" s="19">
        <f t="shared" si="137"/>
        <v>-1545.1011797701926</v>
      </c>
      <c r="Z838" s="19">
        <f t="shared" si="138"/>
        <v>-121558.98730824269</v>
      </c>
      <c r="AA838" s="2">
        <f t="shared" si="139"/>
        <v>0</v>
      </c>
    </row>
    <row r="839" spans="15:27">
      <c r="O839" s="10">
        <f t="shared" ca="1" si="140"/>
        <v>11.366666666666497</v>
      </c>
      <c r="P839" s="10">
        <f t="shared" ca="1" si="141"/>
        <v>700</v>
      </c>
      <c r="Q839" s="19">
        <f t="shared" ca="1" si="144"/>
        <v>-9.81</v>
      </c>
      <c r="R839" s="19">
        <f t="shared" ca="1" si="142"/>
        <v>-36.175127562396575</v>
      </c>
      <c r="S839" s="19">
        <f t="shared" ca="1" si="143"/>
        <v>65.75274906291132</v>
      </c>
      <c r="U839" s="10">
        <f t="shared" si="135"/>
        <v>164.99999999999918</v>
      </c>
      <c r="V839" s="10">
        <f t="shared" si="136"/>
        <v>700</v>
      </c>
      <c r="W839" s="19">
        <f t="shared" si="145"/>
        <v>-9.81</v>
      </c>
      <c r="X839" s="19" t="e">
        <f>0.5*$B$25*$B$29^2*EXP(-#REF!*U839/$B$27)</f>
        <v>#REF!</v>
      </c>
      <c r="Y839" s="19">
        <f t="shared" si="137"/>
        <v>-1547.0631797701926</v>
      </c>
      <c r="Z839" s="19">
        <f t="shared" si="138"/>
        <v>-121868.20374419674</v>
      </c>
      <c r="AA839" s="2">
        <f t="shared" si="139"/>
        <v>0</v>
      </c>
    </row>
    <row r="840" spans="15:27">
      <c r="O840" s="10">
        <f t="shared" ca="1" si="140"/>
        <v>11.380444444444274</v>
      </c>
      <c r="P840" s="10">
        <f t="shared" ca="1" si="141"/>
        <v>700</v>
      </c>
      <c r="Q840" s="19">
        <f t="shared" ca="1" si="144"/>
        <v>-9.81</v>
      </c>
      <c r="R840" s="19">
        <f t="shared" ca="1" si="142"/>
        <v>-36.310287562396574</v>
      </c>
      <c r="S840" s="19">
        <f t="shared" ca="1" si="143"/>
        <v>65.253405092051636</v>
      </c>
      <c r="U840" s="10">
        <f t="shared" si="135"/>
        <v>165.19999999999916</v>
      </c>
      <c r="V840" s="10">
        <f t="shared" si="136"/>
        <v>700</v>
      </c>
      <c r="W840" s="19">
        <f t="shared" si="145"/>
        <v>-9.81</v>
      </c>
      <c r="X840" s="19" t="e">
        <f>0.5*$B$25*$B$29^2*EXP(-#REF!*U840/$B$27)</f>
        <v>#REF!</v>
      </c>
      <c r="Y840" s="19">
        <f t="shared" si="137"/>
        <v>-1549.0251797701926</v>
      </c>
      <c r="Z840" s="19">
        <f t="shared" si="138"/>
        <v>-122177.81258015078</v>
      </c>
      <c r="AA840" s="2">
        <f t="shared" si="139"/>
        <v>0</v>
      </c>
    </row>
    <row r="841" spans="15:27">
      <c r="O841" s="10">
        <f t="shared" ca="1" si="140"/>
        <v>11.394222222222051</v>
      </c>
      <c r="P841" s="10">
        <f t="shared" ca="1" si="141"/>
        <v>700</v>
      </c>
      <c r="Q841" s="19">
        <f t="shared" ca="1" si="144"/>
        <v>-9.81</v>
      </c>
      <c r="R841" s="19">
        <f t="shared" ca="1" si="142"/>
        <v>-36.445447562396573</v>
      </c>
      <c r="S841" s="19">
        <f t="shared" ca="1" si="143"/>
        <v>64.752198916747503</v>
      </c>
      <c r="U841" s="10">
        <f t="shared" si="135"/>
        <v>165.39999999999915</v>
      </c>
      <c r="V841" s="10">
        <f t="shared" si="136"/>
        <v>700</v>
      </c>
      <c r="W841" s="19">
        <f t="shared" si="145"/>
        <v>-9.81</v>
      </c>
      <c r="X841" s="19" t="e">
        <f>0.5*$B$25*$B$29^2*EXP(-#REF!*U841/$B$27)</f>
        <v>#REF!</v>
      </c>
      <c r="Y841" s="19">
        <f t="shared" si="137"/>
        <v>-1550.9871797701926</v>
      </c>
      <c r="Z841" s="19">
        <f t="shared" si="138"/>
        <v>-122487.81381610483</v>
      </c>
      <c r="AA841" s="2">
        <f t="shared" si="139"/>
        <v>0</v>
      </c>
    </row>
    <row r="842" spans="15:27">
      <c r="O842" s="10">
        <f t="shared" ca="1" si="140"/>
        <v>11.407999999999829</v>
      </c>
      <c r="P842" s="10">
        <f t="shared" ca="1" si="141"/>
        <v>700</v>
      </c>
      <c r="Q842" s="19">
        <f t="shared" ca="1" si="144"/>
        <v>-9.81</v>
      </c>
      <c r="R842" s="19">
        <f t="shared" ca="1" si="142"/>
        <v>-36.580607562396573</v>
      </c>
      <c r="S842" s="19">
        <f t="shared" ca="1" si="143"/>
        <v>64.249130536998919</v>
      </c>
      <c r="U842" s="10">
        <f t="shared" si="135"/>
        <v>165.59999999999914</v>
      </c>
      <c r="V842" s="10">
        <f t="shared" si="136"/>
        <v>700</v>
      </c>
      <c r="W842" s="19">
        <f t="shared" si="145"/>
        <v>-9.81</v>
      </c>
      <c r="X842" s="19" t="e">
        <f>0.5*$B$25*$B$29^2*EXP(-#REF!*U842/$B$27)</f>
        <v>#REF!</v>
      </c>
      <c r="Y842" s="19">
        <f t="shared" si="137"/>
        <v>-1552.9491797701926</v>
      </c>
      <c r="Z842" s="19">
        <f t="shared" si="138"/>
        <v>-122798.20745205886</v>
      </c>
      <c r="AA842" s="2">
        <f t="shared" si="139"/>
        <v>0</v>
      </c>
    </row>
    <row r="843" spans="15:27">
      <c r="O843" s="10">
        <f t="shared" ca="1" si="140"/>
        <v>11.421777777777606</v>
      </c>
      <c r="P843" s="10">
        <f t="shared" ca="1" si="141"/>
        <v>700</v>
      </c>
      <c r="Q843" s="19">
        <f t="shared" ca="1" si="144"/>
        <v>-9.81</v>
      </c>
      <c r="R843" s="19">
        <f t="shared" ca="1" si="142"/>
        <v>-36.715767562396572</v>
      </c>
      <c r="S843" s="19">
        <f t="shared" ca="1" si="143"/>
        <v>63.7441999528059</v>
      </c>
      <c r="U843" s="10">
        <f t="shared" si="135"/>
        <v>165.79999999999913</v>
      </c>
      <c r="V843" s="10">
        <f t="shared" si="136"/>
        <v>700</v>
      </c>
      <c r="W843" s="19">
        <f t="shared" si="145"/>
        <v>-9.81</v>
      </c>
      <c r="X843" s="19" t="e">
        <f>0.5*$B$25*$B$29^2*EXP(-#REF!*U843/$B$27)</f>
        <v>#REF!</v>
      </c>
      <c r="Y843" s="19">
        <f t="shared" si="137"/>
        <v>-1554.9111797701926</v>
      </c>
      <c r="Z843" s="19">
        <f t="shared" si="138"/>
        <v>-123108.99348801291</v>
      </c>
      <c r="AA843" s="2">
        <f t="shared" si="139"/>
        <v>0</v>
      </c>
    </row>
    <row r="844" spans="15:27">
      <c r="O844" s="10">
        <f t="shared" ca="1" si="140"/>
        <v>11.435555555555384</v>
      </c>
      <c r="P844" s="10">
        <f t="shared" ca="1" si="141"/>
        <v>700</v>
      </c>
      <c r="Q844" s="19">
        <f t="shared" ca="1" si="144"/>
        <v>-9.81</v>
      </c>
      <c r="R844" s="19">
        <f t="shared" ca="1" si="142"/>
        <v>-36.850927562396571</v>
      </c>
      <c r="S844" s="19">
        <f t="shared" ca="1" si="143"/>
        <v>63.237407164168431</v>
      </c>
      <c r="U844" s="10">
        <f t="shared" si="135"/>
        <v>165.99999999999912</v>
      </c>
      <c r="V844" s="10">
        <f t="shared" si="136"/>
        <v>700</v>
      </c>
      <c r="W844" s="19">
        <f t="shared" si="145"/>
        <v>-9.81</v>
      </c>
      <c r="X844" s="19" t="e">
        <f>0.5*$B$25*$B$29^2*EXP(-#REF!*U844/$B$27)</f>
        <v>#REF!</v>
      </c>
      <c r="Y844" s="19">
        <f t="shared" si="137"/>
        <v>-1556.8731797701926</v>
      </c>
      <c r="Z844" s="19">
        <f t="shared" si="138"/>
        <v>-123420.17192396696</v>
      </c>
      <c r="AA844" s="2">
        <f t="shared" si="139"/>
        <v>0</v>
      </c>
    </row>
    <row r="845" spans="15:27">
      <c r="O845" s="10">
        <f t="shared" ca="1" si="140"/>
        <v>11.449333333333161</v>
      </c>
      <c r="P845" s="10">
        <f t="shared" ca="1" si="141"/>
        <v>700</v>
      </c>
      <c r="Q845" s="19">
        <f t="shared" ca="1" si="144"/>
        <v>-9.81</v>
      </c>
      <c r="R845" s="19">
        <f t="shared" ca="1" si="142"/>
        <v>-36.98608756239657</v>
      </c>
      <c r="S845" s="19">
        <f t="shared" ca="1" si="143"/>
        <v>62.728752171086519</v>
      </c>
      <c r="U845" s="10">
        <f t="shared" si="135"/>
        <v>166.19999999999911</v>
      </c>
      <c r="V845" s="10">
        <f t="shared" si="136"/>
        <v>700</v>
      </c>
      <c r="W845" s="19">
        <f t="shared" si="145"/>
        <v>-9.81</v>
      </c>
      <c r="X845" s="19" t="e">
        <f>0.5*$B$25*$B$29^2*EXP(-#REF!*U845/$B$27)</f>
        <v>#REF!</v>
      </c>
      <c r="Y845" s="19">
        <f t="shared" si="137"/>
        <v>-1558.8351797701926</v>
      </c>
      <c r="Z845" s="19">
        <f t="shared" si="138"/>
        <v>-123731.74275992101</v>
      </c>
      <c r="AA845" s="2">
        <f t="shared" si="139"/>
        <v>0</v>
      </c>
    </row>
    <row r="846" spans="15:27">
      <c r="O846" s="10">
        <f t="shared" ca="1" si="140"/>
        <v>11.463111111110939</v>
      </c>
      <c r="P846" s="10">
        <f t="shared" ca="1" si="141"/>
        <v>700</v>
      </c>
      <c r="Q846" s="19">
        <f t="shared" ca="1" si="144"/>
        <v>-9.81</v>
      </c>
      <c r="R846" s="19">
        <f t="shared" ca="1" si="142"/>
        <v>-37.121247562396569</v>
      </c>
      <c r="S846" s="19">
        <f t="shared" ca="1" si="143"/>
        <v>62.218234973560165</v>
      </c>
      <c r="U846" s="10">
        <f t="shared" si="135"/>
        <v>166.3999999999991</v>
      </c>
      <c r="V846" s="10">
        <f t="shared" si="136"/>
        <v>700</v>
      </c>
      <c r="W846" s="19">
        <f t="shared" si="145"/>
        <v>-9.81</v>
      </c>
      <c r="X846" s="19" t="e">
        <f>0.5*$B$25*$B$29^2*EXP(-#REF!*U846/$B$27)</f>
        <v>#REF!</v>
      </c>
      <c r="Y846" s="19">
        <f t="shared" si="137"/>
        <v>-1560.7971797701925</v>
      </c>
      <c r="Z846" s="19">
        <f t="shared" si="138"/>
        <v>-124043.70599587505</v>
      </c>
      <c r="AA846" s="2">
        <f t="shared" si="139"/>
        <v>0</v>
      </c>
    </row>
    <row r="847" spans="15:27">
      <c r="O847" s="10">
        <f t="shared" ca="1" si="140"/>
        <v>11.476888888888716</v>
      </c>
      <c r="P847" s="10">
        <f t="shared" ca="1" si="141"/>
        <v>700</v>
      </c>
      <c r="Q847" s="19">
        <f t="shared" ca="1" si="144"/>
        <v>-9.81</v>
      </c>
      <c r="R847" s="19">
        <f t="shared" ca="1" si="142"/>
        <v>-37.256407562396568</v>
      </c>
      <c r="S847" s="19">
        <f t="shared" ca="1" si="143"/>
        <v>61.705855571589368</v>
      </c>
      <c r="U847" s="10">
        <f t="shared" ref="U847:U910" si="146">U846+$V$10</f>
        <v>166.59999999999908</v>
      </c>
      <c r="V847" s="10">
        <f t="shared" ref="V847:V910" si="147">IF(V846&lt;=$B$35+$B$23*$V$10,$B$35,V846-$B$23*$V$10)</f>
        <v>700</v>
      </c>
      <c r="W847" s="19">
        <f t="shared" si="145"/>
        <v>-9.81</v>
      </c>
      <c r="X847" s="19" t="e">
        <f>0.5*$B$25*$B$29^2*EXP(-#REF!*U847/$B$27)</f>
        <v>#REF!</v>
      </c>
      <c r="Y847" s="19">
        <f t="shared" ref="Y847:Y910" si="148">Y846+W847*$V$10</f>
        <v>-1562.7591797701925</v>
      </c>
      <c r="Z847" s="19">
        <f t="shared" ref="Z847:Z910" si="149">Z846+Y846*$V$10+W847*$V$10^2/2</f>
        <v>-124356.06163182908</v>
      </c>
      <c r="AA847" s="2">
        <f t="shared" ref="AA847:AA910" si="150">IF(Z847&lt;0,IF(Z846&gt;=0,1,0),0)</f>
        <v>0</v>
      </c>
    </row>
    <row r="848" spans="15:27">
      <c r="O848" s="10">
        <f t="shared" ref="O848:O911" ca="1" si="151">O847+$P$10</f>
        <v>11.490666666666494</v>
      </c>
      <c r="P848" s="10">
        <f t="shared" ref="P848:P911" ca="1" si="152">IF(P847&lt;=$B$35+$B$23*$P$10,$B$35,P847-$B$23*$P$10)</f>
        <v>700</v>
      </c>
      <c r="Q848" s="19">
        <f t="shared" ca="1" si="144"/>
        <v>-9.81</v>
      </c>
      <c r="R848" s="19">
        <f t="shared" ref="R848:R911" ca="1" si="153">R847+Q848*$P$10</f>
        <v>-37.391567562396567</v>
      </c>
      <c r="S848" s="19">
        <f t="shared" ref="S848:S911" ca="1" si="154">S847+R847*$P$10+Q848*$P$10^2/2</f>
        <v>61.19161396517412</v>
      </c>
      <c r="U848" s="10">
        <f t="shared" si="146"/>
        <v>166.79999999999907</v>
      </c>
      <c r="V848" s="10">
        <f t="shared" si="147"/>
        <v>700</v>
      </c>
      <c r="W848" s="19">
        <f t="shared" si="145"/>
        <v>-9.81</v>
      </c>
      <c r="X848" s="19" t="e">
        <f>0.5*$B$25*$B$29^2*EXP(-#REF!*U848/$B$27)</f>
        <v>#REF!</v>
      </c>
      <c r="Y848" s="19">
        <f t="shared" si="148"/>
        <v>-1564.7211797701925</v>
      </c>
      <c r="Z848" s="19">
        <f t="shared" si="149"/>
        <v>-124668.80966778313</v>
      </c>
      <c r="AA848" s="2">
        <f t="shared" si="150"/>
        <v>0</v>
      </c>
    </row>
    <row r="849" spans="15:27">
      <c r="O849" s="10">
        <f t="shared" ca="1" si="151"/>
        <v>11.504444444444271</v>
      </c>
      <c r="P849" s="10">
        <f t="shared" ca="1" si="152"/>
        <v>700</v>
      </c>
      <c r="Q849" s="19">
        <f t="shared" ca="1" si="144"/>
        <v>-9.81</v>
      </c>
      <c r="R849" s="19">
        <f t="shared" ca="1" si="153"/>
        <v>-37.526727562396566</v>
      </c>
      <c r="S849" s="19">
        <f t="shared" ca="1" si="154"/>
        <v>60.675510154314431</v>
      </c>
      <c r="U849" s="10">
        <f t="shared" si="146"/>
        <v>166.99999999999906</v>
      </c>
      <c r="V849" s="10">
        <f t="shared" si="147"/>
        <v>700</v>
      </c>
      <c r="W849" s="19">
        <f t="shared" si="145"/>
        <v>-9.81</v>
      </c>
      <c r="X849" s="19" t="e">
        <f>0.5*$B$25*$B$29^2*EXP(-#REF!*U849/$B$27)</f>
        <v>#REF!</v>
      </c>
      <c r="Y849" s="19">
        <f t="shared" si="148"/>
        <v>-1566.6831797701925</v>
      </c>
      <c r="Z849" s="19">
        <f t="shared" si="149"/>
        <v>-124981.95010373718</v>
      </c>
      <c r="AA849" s="2">
        <f t="shared" si="150"/>
        <v>0</v>
      </c>
    </row>
    <row r="850" spans="15:27">
      <c r="O850" s="10">
        <f t="shared" ca="1" si="151"/>
        <v>11.518222222222049</v>
      </c>
      <c r="P850" s="10">
        <f t="shared" ca="1" si="152"/>
        <v>700</v>
      </c>
      <c r="Q850" s="19">
        <f t="shared" ca="1" si="144"/>
        <v>-9.81</v>
      </c>
      <c r="R850" s="19">
        <f t="shared" ca="1" si="153"/>
        <v>-37.661887562396565</v>
      </c>
      <c r="S850" s="19">
        <f t="shared" ca="1" si="154"/>
        <v>60.157544139010298</v>
      </c>
      <c r="U850" s="10">
        <f t="shared" si="146"/>
        <v>167.19999999999905</v>
      </c>
      <c r="V850" s="10">
        <f t="shared" si="147"/>
        <v>700</v>
      </c>
      <c r="W850" s="19">
        <f t="shared" si="145"/>
        <v>-9.81</v>
      </c>
      <c r="X850" s="19" t="e">
        <f>0.5*$B$25*$B$29^2*EXP(-#REF!*U850/$B$27)</f>
        <v>#REF!</v>
      </c>
      <c r="Y850" s="19">
        <f t="shared" si="148"/>
        <v>-1568.6451797701925</v>
      </c>
      <c r="Z850" s="19">
        <f t="shared" si="149"/>
        <v>-125295.48293969122</v>
      </c>
      <c r="AA850" s="2">
        <f t="shared" si="150"/>
        <v>0</v>
      </c>
    </row>
    <row r="851" spans="15:27">
      <c r="O851" s="10">
        <f t="shared" ca="1" si="151"/>
        <v>11.531999999999826</v>
      </c>
      <c r="P851" s="10">
        <f t="shared" ca="1" si="152"/>
        <v>700</v>
      </c>
      <c r="Q851" s="19">
        <f t="shared" ca="1" si="144"/>
        <v>-9.81</v>
      </c>
      <c r="R851" s="19">
        <f t="shared" ca="1" si="153"/>
        <v>-37.797047562396564</v>
      </c>
      <c r="S851" s="19">
        <f t="shared" ca="1" si="154"/>
        <v>59.637715919261723</v>
      </c>
      <c r="U851" s="10">
        <f t="shared" si="146"/>
        <v>167.39999999999904</v>
      </c>
      <c r="V851" s="10">
        <f t="shared" si="147"/>
        <v>700</v>
      </c>
      <c r="W851" s="19">
        <f t="shared" si="145"/>
        <v>-9.81</v>
      </c>
      <c r="X851" s="19" t="e">
        <f>0.5*$B$25*$B$29^2*EXP(-#REF!*U851/$B$27)</f>
        <v>#REF!</v>
      </c>
      <c r="Y851" s="19">
        <f t="shared" si="148"/>
        <v>-1570.6071797701925</v>
      </c>
      <c r="Z851" s="19">
        <f t="shared" si="149"/>
        <v>-125609.40817564527</v>
      </c>
      <c r="AA851" s="2">
        <f t="shared" si="150"/>
        <v>0</v>
      </c>
    </row>
    <row r="852" spans="15:27">
      <c r="O852" s="10">
        <f t="shared" ca="1" si="151"/>
        <v>11.545777777777603</v>
      </c>
      <c r="P852" s="10">
        <f t="shared" ca="1" si="152"/>
        <v>700</v>
      </c>
      <c r="Q852" s="19">
        <f t="shared" ca="1" si="144"/>
        <v>-9.81</v>
      </c>
      <c r="R852" s="19">
        <f t="shared" ca="1" si="153"/>
        <v>-37.932207562396563</v>
      </c>
      <c r="S852" s="19">
        <f t="shared" ca="1" si="154"/>
        <v>59.116025495068705</v>
      </c>
      <c r="U852" s="10">
        <f t="shared" si="146"/>
        <v>167.59999999999903</v>
      </c>
      <c r="V852" s="10">
        <f t="shared" si="147"/>
        <v>700</v>
      </c>
      <c r="W852" s="19">
        <f t="shared" si="145"/>
        <v>-9.81</v>
      </c>
      <c r="X852" s="19" t="e">
        <f>0.5*$B$25*$B$29^2*EXP(-#REF!*U852/$B$27)</f>
        <v>#REF!</v>
      </c>
      <c r="Y852" s="19">
        <f t="shared" si="148"/>
        <v>-1572.5691797701925</v>
      </c>
      <c r="Z852" s="19">
        <f t="shared" si="149"/>
        <v>-125923.7258115993</v>
      </c>
      <c r="AA852" s="2">
        <f t="shared" si="150"/>
        <v>0</v>
      </c>
    </row>
    <row r="853" spans="15:27">
      <c r="O853" s="10">
        <f t="shared" ca="1" si="151"/>
        <v>11.559555555555381</v>
      </c>
      <c r="P853" s="10">
        <f t="shared" ca="1" si="152"/>
        <v>700</v>
      </c>
      <c r="Q853" s="19">
        <f t="shared" ca="1" si="144"/>
        <v>-9.81</v>
      </c>
      <c r="R853" s="19">
        <f t="shared" ca="1" si="153"/>
        <v>-38.067367562396562</v>
      </c>
      <c r="S853" s="19">
        <f t="shared" ca="1" si="154"/>
        <v>58.592472866431237</v>
      </c>
      <c r="U853" s="10">
        <f t="shared" si="146"/>
        <v>167.79999999999902</v>
      </c>
      <c r="V853" s="10">
        <f t="shared" si="147"/>
        <v>700</v>
      </c>
      <c r="W853" s="19">
        <f t="shared" si="145"/>
        <v>-9.81</v>
      </c>
      <c r="X853" s="19" t="e">
        <f>0.5*$B$25*$B$29^2*EXP(-#REF!*U853/$B$27)</f>
        <v>#REF!</v>
      </c>
      <c r="Y853" s="19">
        <f t="shared" si="148"/>
        <v>-1574.5311797701925</v>
      </c>
      <c r="Z853" s="19">
        <f t="shared" si="149"/>
        <v>-126238.43584755335</v>
      </c>
      <c r="AA853" s="2">
        <f t="shared" si="150"/>
        <v>0</v>
      </c>
    </row>
    <row r="854" spans="15:27">
      <c r="O854" s="10">
        <f t="shared" ca="1" si="151"/>
        <v>11.573333333333158</v>
      </c>
      <c r="P854" s="10">
        <f t="shared" ca="1" si="152"/>
        <v>700</v>
      </c>
      <c r="Q854" s="19">
        <f t="shared" ca="1" si="144"/>
        <v>-9.81</v>
      </c>
      <c r="R854" s="19">
        <f t="shared" ca="1" si="153"/>
        <v>-38.202527562396561</v>
      </c>
      <c r="S854" s="19">
        <f t="shared" ca="1" si="154"/>
        <v>58.067058033349326</v>
      </c>
      <c r="U854" s="10">
        <f t="shared" si="146"/>
        <v>167.99999999999901</v>
      </c>
      <c r="V854" s="10">
        <f t="shared" si="147"/>
        <v>700</v>
      </c>
      <c r="W854" s="19">
        <f t="shared" si="145"/>
        <v>-9.81</v>
      </c>
      <c r="X854" s="19" t="e">
        <f>0.5*$B$25*$B$29^2*EXP(-#REF!*U854/$B$27)</f>
        <v>#REF!</v>
      </c>
      <c r="Y854" s="19">
        <f t="shared" si="148"/>
        <v>-1576.4931797701925</v>
      </c>
      <c r="Z854" s="19">
        <f t="shared" si="149"/>
        <v>-126553.5382835074</v>
      </c>
      <c r="AA854" s="2">
        <f t="shared" si="150"/>
        <v>0</v>
      </c>
    </row>
    <row r="855" spans="15:27">
      <c r="O855" s="10">
        <f t="shared" ca="1" si="151"/>
        <v>11.587111111110936</v>
      </c>
      <c r="P855" s="10">
        <f t="shared" ca="1" si="152"/>
        <v>700</v>
      </c>
      <c r="Q855" s="19">
        <f t="shared" ca="1" si="144"/>
        <v>-9.81</v>
      </c>
      <c r="R855" s="19">
        <f t="shared" ca="1" si="153"/>
        <v>-38.33768756239656</v>
      </c>
      <c r="S855" s="19">
        <f t="shared" ca="1" si="154"/>
        <v>57.539780995822973</v>
      </c>
      <c r="U855" s="10">
        <f t="shared" si="146"/>
        <v>168.19999999999899</v>
      </c>
      <c r="V855" s="10">
        <f t="shared" si="147"/>
        <v>700</v>
      </c>
      <c r="W855" s="19">
        <f t="shared" si="145"/>
        <v>-9.81</v>
      </c>
      <c r="X855" s="19" t="e">
        <f>0.5*$B$25*$B$29^2*EXP(-#REF!*U855/$B$27)</f>
        <v>#REF!</v>
      </c>
      <c r="Y855" s="19">
        <f t="shared" si="148"/>
        <v>-1578.4551797701924</v>
      </c>
      <c r="Z855" s="19">
        <f t="shared" si="149"/>
        <v>-126869.03311946144</v>
      </c>
      <c r="AA855" s="2">
        <f t="shared" si="150"/>
        <v>0</v>
      </c>
    </row>
    <row r="856" spans="15:27">
      <c r="O856" s="10">
        <f t="shared" ca="1" si="151"/>
        <v>11.600888888888713</v>
      </c>
      <c r="P856" s="10">
        <f t="shared" ca="1" si="152"/>
        <v>700</v>
      </c>
      <c r="Q856" s="19">
        <f t="shared" ca="1" si="144"/>
        <v>-9.81</v>
      </c>
      <c r="R856" s="19">
        <f t="shared" ca="1" si="153"/>
        <v>-38.472847562396559</v>
      </c>
      <c r="S856" s="19">
        <f t="shared" ca="1" si="154"/>
        <v>57.010641753852177</v>
      </c>
      <c r="U856" s="10">
        <f t="shared" si="146"/>
        <v>168.39999999999898</v>
      </c>
      <c r="V856" s="10">
        <f t="shared" si="147"/>
        <v>700</v>
      </c>
      <c r="W856" s="19">
        <f t="shared" si="145"/>
        <v>-9.81</v>
      </c>
      <c r="X856" s="19" t="e">
        <f>0.5*$B$25*$B$29^2*EXP(-#REF!*U856/$B$27)</f>
        <v>#REF!</v>
      </c>
      <c r="Y856" s="19">
        <f t="shared" si="148"/>
        <v>-1580.4171797701924</v>
      </c>
      <c r="Z856" s="19">
        <f t="shared" si="149"/>
        <v>-127184.92035541548</v>
      </c>
      <c r="AA856" s="2">
        <f t="shared" si="150"/>
        <v>0</v>
      </c>
    </row>
    <row r="857" spans="15:27">
      <c r="O857" s="10">
        <f t="shared" ca="1" si="151"/>
        <v>11.614666666666491</v>
      </c>
      <c r="P857" s="10">
        <f t="shared" ca="1" si="152"/>
        <v>700</v>
      </c>
      <c r="Q857" s="19">
        <f t="shared" ca="1" si="144"/>
        <v>-9.81</v>
      </c>
      <c r="R857" s="19">
        <f t="shared" ca="1" si="153"/>
        <v>-38.608007562396558</v>
      </c>
      <c r="S857" s="19">
        <f t="shared" ca="1" si="154"/>
        <v>56.479640307436931</v>
      </c>
      <c r="U857" s="10">
        <f t="shared" si="146"/>
        <v>168.59999999999897</v>
      </c>
      <c r="V857" s="10">
        <f t="shared" si="147"/>
        <v>700</v>
      </c>
      <c r="W857" s="19">
        <f t="shared" si="145"/>
        <v>-9.81</v>
      </c>
      <c r="X857" s="19" t="e">
        <f>0.5*$B$25*$B$29^2*EXP(-#REF!*U857/$B$27)</f>
        <v>#REF!</v>
      </c>
      <c r="Y857" s="19">
        <f t="shared" si="148"/>
        <v>-1582.3791797701924</v>
      </c>
      <c r="Z857" s="19">
        <f t="shared" si="149"/>
        <v>-127501.19999136952</v>
      </c>
      <c r="AA857" s="2">
        <f t="shared" si="150"/>
        <v>0</v>
      </c>
    </row>
    <row r="858" spans="15:27">
      <c r="O858" s="10">
        <f t="shared" ca="1" si="151"/>
        <v>11.628444444444268</v>
      </c>
      <c r="P858" s="10">
        <f t="shared" ca="1" si="152"/>
        <v>700</v>
      </c>
      <c r="Q858" s="19">
        <f t="shared" ca="1" si="144"/>
        <v>-9.81</v>
      </c>
      <c r="R858" s="19">
        <f t="shared" ca="1" si="153"/>
        <v>-38.743167562396557</v>
      </c>
      <c r="S858" s="19">
        <f t="shared" ca="1" si="154"/>
        <v>55.946776656577242</v>
      </c>
      <c r="U858" s="10">
        <f t="shared" si="146"/>
        <v>168.79999999999896</v>
      </c>
      <c r="V858" s="10">
        <f t="shared" si="147"/>
        <v>700</v>
      </c>
      <c r="W858" s="19">
        <f t="shared" si="145"/>
        <v>-9.81</v>
      </c>
      <c r="X858" s="19" t="e">
        <f>0.5*$B$25*$B$29^2*EXP(-#REF!*U858/$B$27)</f>
        <v>#REF!</v>
      </c>
      <c r="Y858" s="19">
        <f t="shared" si="148"/>
        <v>-1584.3411797701924</v>
      </c>
      <c r="Z858" s="19">
        <f t="shared" si="149"/>
        <v>-127817.87202732357</v>
      </c>
      <c r="AA858" s="2">
        <f t="shared" si="150"/>
        <v>0</v>
      </c>
    </row>
    <row r="859" spans="15:27">
      <c r="O859" s="10">
        <f t="shared" ca="1" si="151"/>
        <v>11.642222222222046</v>
      </c>
      <c r="P859" s="10">
        <f t="shared" ca="1" si="152"/>
        <v>700</v>
      </c>
      <c r="Q859" s="19">
        <f t="shared" ca="1" si="144"/>
        <v>-9.81</v>
      </c>
      <c r="R859" s="19">
        <f t="shared" ca="1" si="153"/>
        <v>-38.878327562396557</v>
      </c>
      <c r="S859" s="19">
        <f t="shared" ca="1" si="154"/>
        <v>55.412050801273111</v>
      </c>
      <c r="U859" s="10">
        <f t="shared" si="146"/>
        <v>168.99999999999895</v>
      </c>
      <c r="V859" s="10">
        <f t="shared" si="147"/>
        <v>700</v>
      </c>
      <c r="W859" s="19">
        <f t="shared" si="145"/>
        <v>-9.81</v>
      </c>
      <c r="X859" s="19" t="e">
        <f>0.5*$B$25*$B$29^2*EXP(-#REF!*U859/$B$27)</f>
        <v>#REF!</v>
      </c>
      <c r="Y859" s="19">
        <f t="shared" si="148"/>
        <v>-1586.3031797701924</v>
      </c>
      <c r="Z859" s="19">
        <f t="shared" si="149"/>
        <v>-128134.93646327761</v>
      </c>
      <c r="AA859" s="2">
        <f t="shared" si="150"/>
        <v>0</v>
      </c>
    </row>
    <row r="860" spans="15:27">
      <c r="O860" s="10">
        <f t="shared" ca="1" si="151"/>
        <v>11.655999999999823</v>
      </c>
      <c r="P860" s="10">
        <f t="shared" ca="1" si="152"/>
        <v>700</v>
      </c>
      <c r="Q860" s="19">
        <f t="shared" ca="1" si="144"/>
        <v>-9.81</v>
      </c>
      <c r="R860" s="19">
        <f t="shared" ca="1" si="153"/>
        <v>-39.013487562396556</v>
      </c>
      <c r="S860" s="19">
        <f t="shared" ca="1" si="154"/>
        <v>54.875462741524537</v>
      </c>
      <c r="U860" s="10">
        <f t="shared" si="146"/>
        <v>169.19999999999894</v>
      </c>
      <c r="V860" s="10">
        <f t="shared" si="147"/>
        <v>700</v>
      </c>
      <c r="W860" s="19">
        <f t="shared" si="145"/>
        <v>-9.81</v>
      </c>
      <c r="X860" s="19" t="e">
        <f>0.5*$B$25*$B$29^2*EXP(-#REF!*U860/$B$27)</f>
        <v>#REF!</v>
      </c>
      <c r="Y860" s="19">
        <f t="shared" si="148"/>
        <v>-1588.2651797701924</v>
      </c>
      <c r="Z860" s="19">
        <f t="shared" si="149"/>
        <v>-128452.39329923165</v>
      </c>
      <c r="AA860" s="2">
        <f t="shared" si="150"/>
        <v>0</v>
      </c>
    </row>
    <row r="861" spans="15:27">
      <c r="O861" s="10">
        <f t="shared" ca="1" si="151"/>
        <v>11.6697777777776</v>
      </c>
      <c r="P861" s="10">
        <f t="shared" ca="1" si="152"/>
        <v>700</v>
      </c>
      <c r="Q861" s="19">
        <f t="shared" ca="1" si="144"/>
        <v>-9.81</v>
      </c>
      <c r="R861" s="19">
        <f t="shared" ca="1" si="153"/>
        <v>-39.148647562396555</v>
      </c>
      <c r="S861" s="19">
        <f t="shared" ca="1" si="154"/>
        <v>54.337012477331513</v>
      </c>
      <c r="U861" s="10">
        <f t="shared" si="146"/>
        <v>169.39999999999893</v>
      </c>
      <c r="V861" s="10">
        <f t="shared" si="147"/>
        <v>700</v>
      </c>
      <c r="W861" s="19">
        <f t="shared" si="145"/>
        <v>-9.81</v>
      </c>
      <c r="X861" s="19" t="e">
        <f>0.5*$B$25*$B$29^2*EXP(-#REF!*U861/$B$27)</f>
        <v>#REF!</v>
      </c>
      <c r="Y861" s="19">
        <f t="shared" si="148"/>
        <v>-1590.2271797701924</v>
      </c>
      <c r="Z861" s="19">
        <f t="shared" si="149"/>
        <v>-128770.24253518569</v>
      </c>
      <c r="AA861" s="2">
        <f t="shared" si="150"/>
        <v>0</v>
      </c>
    </row>
    <row r="862" spans="15:27">
      <c r="O862" s="10">
        <f t="shared" ca="1" si="151"/>
        <v>11.683555555555378</v>
      </c>
      <c r="P862" s="10">
        <f t="shared" ca="1" si="152"/>
        <v>700</v>
      </c>
      <c r="Q862" s="19">
        <f t="shared" ca="1" si="144"/>
        <v>-9.81</v>
      </c>
      <c r="R862" s="19">
        <f t="shared" ca="1" si="153"/>
        <v>-39.283807562396554</v>
      </c>
      <c r="S862" s="19">
        <f t="shared" ca="1" si="154"/>
        <v>53.796700008694046</v>
      </c>
      <c r="U862" s="10">
        <f t="shared" si="146"/>
        <v>169.59999999999891</v>
      </c>
      <c r="V862" s="10">
        <f t="shared" si="147"/>
        <v>700</v>
      </c>
      <c r="W862" s="19">
        <f t="shared" si="145"/>
        <v>-9.81</v>
      </c>
      <c r="X862" s="19" t="e">
        <f>0.5*$B$25*$B$29^2*EXP(-#REF!*U862/$B$27)</f>
        <v>#REF!</v>
      </c>
      <c r="Y862" s="19">
        <f t="shared" si="148"/>
        <v>-1592.1891797701924</v>
      </c>
      <c r="Z862" s="19">
        <f t="shared" si="149"/>
        <v>-129088.48417113975</v>
      </c>
      <c r="AA862" s="2">
        <f t="shared" si="150"/>
        <v>0</v>
      </c>
    </row>
    <row r="863" spans="15:27">
      <c r="O863" s="10">
        <f t="shared" ca="1" si="151"/>
        <v>11.697333333333155</v>
      </c>
      <c r="P863" s="10">
        <f t="shared" ca="1" si="152"/>
        <v>700</v>
      </c>
      <c r="Q863" s="19">
        <f t="shared" ca="1" si="144"/>
        <v>-9.81</v>
      </c>
      <c r="R863" s="19">
        <f t="shared" ca="1" si="153"/>
        <v>-39.418967562396553</v>
      </c>
      <c r="S863" s="19">
        <f t="shared" ca="1" si="154"/>
        <v>53.254525335612136</v>
      </c>
      <c r="U863" s="10">
        <f t="shared" si="146"/>
        <v>169.7999999999989</v>
      </c>
      <c r="V863" s="10">
        <f t="shared" si="147"/>
        <v>700</v>
      </c>
      <c r="W863" s="19">
        <f t="shared" si="145"/>
        <v>-9.81</v>
      </c>
      <c r="X863" s="19" t="e">
        <f>0.5*$B$25*$B$29^2*EXP(-#REF!*U863/$B$27)</f>
        <v>#REF!</v>
      </c>
      <c r="Y863" s="19">
        <f t="shared" si="148"/>
        <v>-1594.1511797701924</v>
      </c>
      <c r="Z863" s="19">
        <f t="shared" si="149"/>
        <v>-129407.11820709379</v>
      </c>
      <c r="AA863" s="2">
        <f t="shared" si="150"/>
        <v>0</v>
      </c>
    </row>
    <row r="864" spans="15:27">
      <c r="O864" s="10">
        <f t="shared" ca="1" si="151"/>
        <v>11.711111111110933</v>
      </c>
      <c r="P864" s="10">
        <f t="shared" ca="1" si="152"/>
        <v>700</v>
      </c>
      <c r="Q864" s="19">
        <f t="shared" ca="1" si="144"/>
        <v>-9.81</v>
      </c>
      <c r="R864" s="19">
        <f t="shared" ca="1" si="153"/>
        <v>-39.554127562396552</v>
      </c>
      <c r="S864" s="19">
        <f t="shared" ca="1" si="154"/>
        <v>52.710488458085784</v>
      </c>
      <c r="U864" s="10">
        <f t="shared" si="146"/>
        <v>169.99999999999889</v>
      </c>
      <c r="V864" s="10">
        <f t="shared" si="147"/>
        <v>700</v>
      </c>
      <c r="W864" s="19">
        <f t="shared" si="145"/>
        <v>-9.81</v>
      </c>
      <c r="X864" s="19" t="e">
        <f>0.5*$B$25*$B$29^2*EXP(-#REF!*U864/$B$27)</f>
        <v>#REF!</v>
      </c>
      <c r="Y864" s="19">
        <f t="shared" si="148"/>
        <v>-1596.1131797701923</v>
      </c>
      <c r="Z864" s="19">
        <f t="shared" si="149"/>
        <v>-129726.14464304784</v>
      </c>
      <c r="AA864" s="2">
        <f t="shared" si="150"/>
        <v>0</v>
      </c>
    </row>
    <row r="865" spans="15:27">
      <c r="O865" s="10">
        <f t="shared" ca="1" si="151"/>
        <v>11.72488888888871</v>
      </c>
      <c r="P865" s="10">
        <f t="shared" ca="1" si="152"/>
        <v>700</v>
      </c>
      <c r="Q865" s="19">
        <f t="shared" ca="1" si="144"/>
        <v>-9.81</v>
      </c>
      <c r="R865" s="19">
        <f t="shared" ca="1" si="153"/>
        <v>-39.689287562396551</v>
      </c>
      <c r="S865" s="19">
        <f t="shared" ca="1" si="154"/>
        <v>52.164589376114982</v>
      </c>
      <c r="U865" s="10">
        <f t="shared" si="146"/>
        <v>170.19999999999888</v>
      </c>
      <c r="V865" s="10">
        <f t="shared" si="147"/>
        <v>700</v>
      </c>
      <c r="W865" s="19">
        <f t="shared" si="145"/>
        <v>-9.81</v>
      </c>
      <c r="X865" s="19" t="e">
        <f>0.5*$B$25*$B$29^2*EXP(-#REF!*U865/$B$27)</f>
        <v>#REF!</v>
      </c>
      <c r="Y865" s="19">
        <f t="shared" si="148"/>
        <v>-1598.0751797701923</v>
      </c>
      <c r="Z865" s="19">
        <f t="shared" si="149"/>
        <v>-130045.56347900188</v>
      </c>
      <c r="AA865" s="2">
        <f t="shared" si="150"/>
        <v>0</v>
      </c>
    </row>
    <row r="866" spans="15:27">
      <c r="O866" s="10">
        <f t="shared" ca="1" si="151"/>
        <v>11.738666666666488</v>
      </c>
      <c r="P866" s="10">
        <f t="shared" ca="1" si="152"/>
        <v>700</v>
      </c>
      <c r="Q866" s="19">
        <f t="shared" ca="1" si="144"/>
        <v>-9.81</v>
      </c>
      <c r="R866" s="19">
        <f t="shared" ca="1" si="153"/>
        <v>-39.82444756239655</v>
      </c>
      <c r="S866" s="19">
        <f t="shared" ca="1" si="154"/>
        <v>51.616828089699737</v>
      </c>
      <c r="U866" s="10">
        <f t="shared" si="146"/>
        <v>170.39999999999887</v>
      </c>
      <c r="V866" s="10">
        <f t="shared" si="147"/>
        <v>700</v>
      </c>
      <c r="W866" s="19">
        <f t="shared" si="145"/>
        <v>-9.81</v>
      </c>
      <c r="X866" s="19" t="e">
        <f>0.5*$B$25*$B$29^2*EXP(-#REF!*U866/$B$27)</f>
        <v>#REF!</v>
      </c>
      <c r="Y866" s="19">
        <f t="shared" si="148"/>
        <v>-1600.0371797701923</v>
      </c>
      <c r="Z866" s="19">
        <f t="shared" si="149"/>
        <v>-130365.37471495592</v>
      </c>
      <c r="AA866" s="2">
        <f t="shared" si="150"/>
        <v>0</v>
      </c>
    </row>
    <row r="867" spans="15:27">
      <c r="O867" s="10">
        <f t="shared" ca="1" si="151"/>
        <v>11.752444444444265</v>
      </c>
      <c r="P867" s="10">
        <f t="shared" ca="1" si="152"/>
        <v>700</v>
      </c>
      <c r="Q867" s="19">
        <f t="shared" ca="1" si="144"/>
        <v>-9.81</v>
      </c>
      <c r="R867" s="19">
        <f t="shared" ca="1" si="153"/>
        <v>-39.959607562396549</v>
      </c>
      <c r="S867" s="19">
        <f t="shared" ca="1" si="154"/>
        <v>51.06720459884005</v>
      </c>
      <c r="U867" s="10">
        <f t="shared" si="146"/>
        <v>170.59999999999886</v>
      </c>
      <c r="V867" s="10">
        <f t="shared" si="147"/>
        <v>700</v>
      </c>
      <c r="W867" s="19">
        <f t="shared" si="145"/>
        <v>-9.81</v>
      </c>
      <c r="X867" s="19" t="e">
        <f>0.5*$B$25*$B$29^2*EXP(-#REF!*U867/$B$27)</f>
        <v>#REF!</v>
      </c>
      <c r="Y867" s="19">
        <f t="shared" si="148"/>
        <v>-1601.9991797701923</v>
      </c>
      <c r="Z867" s="19">
        <f t="shared" si="149"/>
        <v>-130685.57835090997</v>
      </c>
      <c r="AA867" s="2">
        <f t="shared" si="150"/>
        <v>0</v>
      </c>
    </row>
    <row r="868" spans="15:27">
      <c r="O868" s="10">
        <f t="shared" ca="1" si="151"/>
        <v>11.766222222222043</v>
      </c>
      <c r="P868" s="10">
        <f t="shared" ca="1" si="152"/>
        <v>700</v>
      </c>
      <c r="Q868" s="19">
        <f t="shared" ca="1" si="144"/>
        <v>-9.81</v>
      </c>
      <c r="R868" s="19">
        <f t="shared" ca="1" si="153"/>
        <v>-40.094767562396548</v>
      </c>
      <c r="S868" s="19">
        <f t="shared" ca="1" si="154"/>
        <v>50.51571890353592</v>
      </c>
      <c r="U868" s="10">
        <f t="shared" si="146"/>
        <v>170.79999999999885</v>
      </c>
      <c r="V868" s="10">
        <f t="shared" si="147"/>
        <v>700</v>
      </c>
      <c r="W868" s="19">
        <f t="shared" si="145"/>
        <v>-9.81</v>
      </c>
      <c r="X868" s="19" t="e">
        <f>0.5*$B$25*$B$29^2*EXP(-#REF!*U868/$B$27)</f>
        <v>#REF!</v>
      </c>
      <c r="Y868" s="19">
        <f t="shared" si="148"/>
        <v>-1603.9611797701923</v>
      </c>
      <c r="Z868" s="19">
        <f t="shared" si="149"/>
        <v>-131006.17438686402</v>
      </c>
      <c r="AA868" s="2">
        <f t="shared" si="150"/>
        <v>0</v>
      </c>
    </row>
    <row r="869" spans="15:27">
      <c r="O869" s="10">
        <f t="shared" ca="1" si="151"/>
        <v>11.77999999999982</v>
      </c>
      <c r="P869" s="10">
        <f t="shared" ca="1" si="152"/>
        <v>700</v>
      </c>
      <c r="Q869" s="19">
        <f t="shared" ca="1" si="144"/>
        <v>-9.81</v>
      </c>
      <c r="R869" s="19">
        <f t="shared" ca="1" si="153"/>
        <v>-40.229927562396547</v>
      </c>
      <c r="S869" s="19">
        <f t="shared" ca="1" si="154"/>
        <v>49.962371003787339</v>
      </c>
      <c r="U869" s="10">
        <f t="shared" si="146"/>
        <v>170.99999999999883</v>
      </c>
      <c r="V869" s="10">
        <f t="shared" si="147"/>
        <v>700</v>
      </c>
      <c r="W869" s="19">
        <f t="shared" si="145"/>
        <v>-9.81</v>
      </c>
      <c r="X869" s="19" t="e">
        <f>0.5*$B$25*$B$29^2*EXP(-#REF!*U869/$B$27)</f>
        <v>#REF!</v>
      </c>
      <c r="Y869" s="19">
        <f t="shared" si="148"/>
        <v>-1605.9231797701923</v>
      </c>
      <c r="Z869" s="19">
        <f t="shared" si="149"/>
        <v>-131327.16282281806</v>
      </c>
      <c r="AA869" s="2">
        <f t="shared" si="150"/>
        <v>0</v>
      </c>
    </row>
    <row r="870" spans="15:27">
      <c r="O870" s="10">
        <f t="shared" ca="1" si="151"/>
        <v>11.793777777777597</v>
      </c>
      <c r="P870" s="10">
        <f t="shared" ca="1" si="152"/>
        <v>700</v>
      </c>
      <c r="Q870" s="19">
        <f t="shared" ca="1" si="144"/>
        <v>-9.81</v>
      </c>
      <c r="R870" s="19">
        <f t="shared" ca="1" si="153"/>
        <v>-40.365087562396546</v>
      </c>
      <c r="S870" s="19">
        <f t="shared" ca="1" si="154"/>
        <v>49.407160899594317</v>
      </c>
      <c r="U870" s="10">
        <f t="shared" si="146"/>
        <v>171.19999999999882</v>
      </c>
      <c r="V870" s="10">
        <f t="shared" si="147"/>
        <v>700</v>
      </c>
      <c r="W870" s="19">
        <f t="shared" si="145"/>
        <v>-9.81</v>
      </c>
      <c r="X870" s="19" t="e">
        <f>0.5*$B$25*$B$29^2*EXP(-#REF!*U870/$B$27)</f>
        <v>#REF!</v>
      </c>
      <c r="Y870" s="19">
        <f t="shared" si="148"/>
        <v>-1607.8851797701923</v>
      </c>
      <c r="Z870" s="19">
        <f t="shared" si="149"/>
        <v>-131648.54365877211</v>
      </c>
      <c r="AA870" s="2">
        <f t="shared" si="150"/>
        <v>0</v>
      </c>
    </row>
    <row r="871" spans="15:27">
      <c r="O871" s="10">
        <f t="shared" ca="1" si="151"/>
        <v>11.807555555555375</v>
      </c>
      <c r="P871" s="10">
        <f t="shared" ca="1" si="152"/>
        <v>700</v>
      </c>
      <c r="Q871" s="19">
        <f t="shared" ca="1" si="144"/>
        <v>-9.81</v>
      </c>
      <c r="R871" s="19">
        <f t="shared" ca="1" si="153"/>
        <v>-40.500247562396545</v>
      </c>
      <c r="S871" s="19">
        <f t="shared" ca="1" si="154"/>
        <v>48.850088590956851</v>
      </c>
      <c r="U871" s="10">
        <f t="shared" si="146"/>
        <v>171.39999999999881</v>
      </c>
      <c r="V871" s="10">
        <f t="shared" si="147"/>
        <v>700</v>
      </c>
      <c r="W871" s="19">
        <f t="shared" si="145"/>
        <v>-9.81</v>
      </c>
      <c r="X871" s="19" t="e">
        <f>0.5*$B$25*$B$29^2*EXP(-#REF!*U871/$B$27)</f>
        <v>#REF!</v>
      </c>
      <c r="Y871" s="19">
        <f t="shared" si="148"/>
        <v>-1609.8471797701923</v>
      </c>
      <c r="Z871" s="19">
        <f t="shared" si="149"/>
        <v>-131970.31689472616</v>
      </c>
      <c r="AA871" s="2">
        <f t="shared" si="150"/>
        <v>0</v>
      </c>
    </row>
    <row r="872" spans="15:27">
      <c r="O872" s="10">
        <f t="shared" ca="1" si="151"/>
        <v>11.821333333333152</v>
      </c>
      <c r="P872" s="10">
        <f t="shared" ca="1" si="152"/>
        <v>700</v>
      </c>
      <c r="Q872" s="19">
        <f t="shared" ca="1" si="144"/>
        <v>-9.81</v>
      </c>
      <c r="R872" s="19">
        <f t="shared" ca="1" si="153"/>
        <v>-40.635407562396544</v>
      </c>
      <c r="S872" s="19">
        <f t="shared" ca="1" si="154"/>
        <v>48.291154077874943</v>
      </c>
      <c r="U872" s="10">
        <f t="shared" si="146"/>
        <v>171.5999999999988</v>
      </c>
      <c r="V872" s="10">
        <f t="shared" si="147"/>
        <v>700</v>
      </c>
      <c r="W872" s="19">
        <f t="shared" si="145"/>
        <v>-9.81</v>
      </c>
      <c r="X872" s="19" t="e">
        <f>0.5*$B$25*$B$29^2*EXP(-#REF!*U872/$B$27)</f>
        <v>#REF!</v>
      </c>
      <c r="Y872" s="19">
        <f t="shared" si="148"/>
        <v>-1611.8091797701923</v>
      </c>
      <c r="Z872" s="19">
        <f t="shared" si="149"/>
        <v>-132292.48253068019</v>
      </c>
      <c r="AA872" s="2">
        <f t="shared" si="150"/>
        <v>0</v>
      </c>
    </row>
    <row r="873" spans="15:27">
      <c r="O873" s="10">
        <f t="shared" ca="1" si="151"/>
        <v>11.83511111111093</v>
      </c>
      <c r="P873" s="10">
        <f t="shared" ca="1" si="152"/>
        <v>700</v>
      </c>
      <c r="Q873" s="19">
        <f t="shared" ca="1" si="144"/>
        <v>-9.81</v>
      </c>
      <c r="R873" s="19">
        <f t="shared" ca="1" si="153"/>
        <v>-40.770567562396543</v>
      </c>
      <c r="S873" s="19">
        <f t="shared" ca="1" si="154"/>
        <v>47.730357360348592</v>
      </c>
      <c r="U873" s="10">
        <f t="shared" si="146"/>
        <v>171.79999999999879</v>
      </c>
      <c r="V873" s="10">
        <f t="shared" si="147"/>
        <v>700</v>
      </c>
      <c r="W873" s="19">
        <f t="shared" si="145"/>
        <v>-9.81</v>
      </c>
      <c r="X873" s="19" t="e">
        <f>0.5*$B$25*$B$29^2*EXP(-#REF!*U873/$B$27)</f>
        <v>#REF!</v>
      </c>
      <c r="Y873" s="19">
        <f t="shared" si="148"/>
        <v>-1613.7711797701922</v>
      </c>
      <c r="Z873" s="19">
        <f t="shared" si="149"/>
        <v>-132615.04056663424</v>
      </c>
      <c r="AA873" s="2">
        <f t="shared" si="150"/>
        <v>0</v>
      </c>
    </row>
    <row r="874" spans="15:27">
      <c r="O874" s="10">
        <f t="shared" ca="1" si="151"/>
        <v>11.848888888888707</v>
      </c>
      <c r="P874" s="10">
        <f t="shared" ca="1" si="152"/>
        <v>700</v>
      </c>
      <c r="Q874" s="19">
        <f t="shared" ref="Q874:Q937" ca="1" si="155">IF(P874&gt;$B$35,$B$34/P874-$B$31,-$B$31)</f>
        <v>-9.81</v>
      </c>
      <c r="R874" s="19">
        <f t="shared" ca="1" si="153"/>
        <v>-40.905727562396542</v>
      </c>
      <c r="S874" s="19">
        <f t="shared" ca="1" si="154"/>
        <v>47.167698438377791</v>
      </c>
      <c r="U874" s="10">
        <f t="shared" si="146"/>
        <v>171.99999999999878</v>
      </c>
      <c r="V874" s="10">
        <f t="shared" si="147"/>
        <v>700</v>
      </c>
      <c r="W874" s="19">
        <f t="shared" ref="W874:W937" si="156">IF(V874&gt;$B$35,$B$34/V874-$B$31,-$B$31)</f>
        <v>-9.81</v>
      </c>
      <c r="X874" s="19" t="e">
        <f>0.5*$B$25*$B$29^2*EXP(-#REF!*U874/$B$27)</f>
        <v>#REF!</v>
      </c>
      <c r="Y874" s="19">
        <f t="shared" si="148"/>
        <v>-1615.7331797701922</v>
      </c>
      <c r="Z874" s="19">
        <f t="shared" si="149"/>
        <v>-132937.9910025883</v>
      </c>
      <c r="AA874" s="2">
        <f t="shared" si="150"/>
        <v>0</v>
      </c>
    </row>
    <row r="875" spans="15:27">
      <c r="O875" s="10">
        <f t="shared" ca="1" si="151"/>
        <v>11.862666666666485</v>
      </c>
      <c r="P875" s="10">
        <f t="shared" ca="1" si="152"/>
        <v>700</v>
      </c>
      <c r="Q875" s="19">
        <f t="shared" ca="1" si="155"/>
        <v>-9.81</v>
      </c>
      <c r="R875" s="19">
        <f t="shared" ca="1" si="153"/>
        <v>-41.040887562396541</v>
      </c>
      <c r="S875" s="19">
        <f t="shared" ca="1" si="154"/>
        <v>46.603177311962547</v>
      </c>
      <c r="U875" s="10">
        <f t="shared" si="146"/>
        <v>172.19999999999877</v>
      </c>
      <c r="V875" s="10">
        <f t="shared" si="147"/>
        <v>700</v>
      </c>
      <c r="W875" s="19">
        <f t="shared" si="156"/>
        <v>-9.81</v>
      </c>
      <c r="X875" s="19" t="e">
        <f>0.5*$B$25*$B$29^2*EXP(-#REF!*U875/$B$27)</f>
        <v>#REF!</v>
      </c>
      <c r="Y875" s="19">
        <f t="shared" si="148"/>
        <v>-1617.6951797701922</v>
      </c>
      <c r="Z875" s="19">
        <f t="shared" si="149"/>
        <v>-133261.33383854234</v>
      </c>
      <c r="AA875" s="2">
        <f t="shared" si="150"/>
        <v>0</v>
      </c>
    </row>
    <row r="876" spans="15:27">
      <c r="O876" s="10">
        <f t="shared" ca="1" si="151"/>
        <v>11.876444444444262</v>
      </c>
      <c r="P876" s="10">
        <f t="shared" ca="1" si="152"/>
        <v>700</v>
      </c>
      <c r="Q876" s="19">
        <f t="shared" ca="1" si="155"/>
        <v>-9.81</v>
      </c>
      <c r="R876" s="19">
        <f t="shared" ca="1" si="153"/>
        <v>-41.176047562396541</v>
      </c>
      <c r="S876" s="19">
        <f t="shared" ca="1" si="154"/>
        <v>46.036793981102861</v>
      </c>
      <c r="U876" s="10">
        <f t="shared" si="146"/>
        <v>172.39999999999876</v>
      </c>
      <c r="V876" s="10">
        <f t="shared" si="147"/>
        <v>700</v>
      </c>
      <c r="W876" s="19">
        <f t="shared" si="156"/>
        <v>-9.81</v>
      </c>
      <c r="X876" s="19" t="e">
        <f>0.5*$B$25*$B$29^2*EXP(-#REF!*U876/$B$27)</f>
        <v>#REF!</v>
      </c>
      <c r="Y876" s="19">
        <f t="shared" si="148"/>
        <v>-1619.6571797701922</v>
      </c>
      <c r="Z876" s="19">
        <f t="shared" si="149"/>
        <v>-133585.06907449639</v>
      </c>
      <c r="AA876" s="2">
        <f t="shared" si="150"/>
        <v>0</v>
      </c>
    </row>
    <row r="877" spans="15:27">
      <c r="O877" s="10">
        <f t="shared" ca="1" si="151"/>
        <v>11.89022222222204</v>
      </c>
      <c r="P877" s="10">
        <f t="shared" ca="1" si="152"/>
        <v>700</v>
      </c>
      <c r="Q877" s="19">
        <f t="shared" ca="1" si="155"/>
        <v>-9.81</v>
      </c>
      <c r="R877" s="19">
        <f t="shared" ca="1" si="153"/>
        <v>-41.31120756239654</v>
      </c>
      <c r="S877" s="19">
        <f t="shared" ca="1" si="154"/>
        <v>45.468548445798731</v>
      </c>
      <c r="U877" s="10">
        <f t="shared" si="146"/>
        <v>172.59999999999874</v>
      </c>
      <c r="V877" s="10">
        <f t="shared" si="147"/>
        <v>700</v>
      </c>
      <c r="W877" s="19">
        <f t="shared" si="156"/>
        <v>-9.81</v>
      </c>
      <c r="X877" s="19" t="e">
        <f>0.5*$B$25*$B$29^2*EXP(-#REF!*U877/$B$27)</f>
        <v>#REF!</v>
      </c>
      <c r="Y877" s="19">
        <f t="shared" si="148"/>
        <v>-1621.6191797701922</v>
      </c>
      <c r="Z877" s="19">
        <f t="shared" si="149"/>
        <v>-133909.19671045043</v>
      </c>
      <c r="AA877" s="2">
        <f t="shared" si="150"/>
        <v>0</v>
      </c>
    </row>
    <row r="878" spans="15:27">
      <c r="O878" s="10">
        <f t="shared" ca="1" si="151"/>
        <v>11.903999999999817</v>
      </c>
      <c r="P878" s="10">
        <f t="shared" ca="1" si="152"/>
        <v>700</v>
      </c>
      <c r="Q878" s="19">
        <f t="shared" ca="1" si="155"/>
        <v>-9.81</v>
      </c>
      <c r="R878" s="19">
        <f t="shared" ca="1" si="153"/>
        <v>-41.446367562396539</v>
      </c>
      <c r="S878" s="19">
        <f t="shared" ca="1" si="154"/>
        <v>44.898440706050152</v>
      </c>
      <c r="U878" s="10">
        <f t="shared" si="146"/>
        <v>172.79999999999873</v>
      </c>
      <c r="V878" s="10">
        <f t="shared" si="147"/>
        <v>700</v>
      </c>
      <c r="W878" s="19">
        <f t="shared" si="156"/>
        <v>-9.81</v>
      </c>
      <c r="X878" s="19" t="e">
        <f>0.5*$B$25*$B$29^2*EXP(-#REF!*U878/$B$27)</f>
        <v>#REF!</v>
      </c>
      <c r="Y878" s="19">
        <f t="shared" si="148"/>
        <v>-1623.5811797701922</v>
      </c>
      <c r="Z878" s="19">
        <f t="shared" si="149"/>
        <v>-134233.71674640448</v>
      </c>
      <c r="AA878" s="2">
        <f t="shared" si="150"/>
        <v>0</v>
      </c>
    </row>
    <row r="879" spans="15:27">
      <c r="O879" s="10">
        <f t="shared" ca="1" si="151"/>
        <v>11.917777777777594</v>
      </c>
      <c r="P879" s="10">
        <f t="shared" ca="1" si="152"/>
        <v>700</v>
      </c>
      <c r="Q879" s="19">
        <f t="shared" ca="1" si="155"/>
        <v>-9.81</v>
      </c>
      <c r="R879" s="19">
        <f t="shared" ca="1" si="153"/>
        <v>-41.581527562396538</v>
      </c>
      <c r="S879" s="19">
        <f t="shared" ca="1" si="154"/>
        <v>44.326470761857131</v>
      </c>
      <c r="U879" s="10">
        <f t="shared" si="146"/>
        <v>172.99999999999872</v>
      </c>
      <c r="V879" s="10">
        <f t="shared" si="147"/>
        <v>700</v>
      </c>
      <c r="W879" s="19">
        <f t="shared" si="156"/>
        <v>-9.81</v>
      </c>
      <c r="X879" s="19" t="e">
        <f>0.5*$B$25*$B$29^2*EXP(-#REF!*U879/$B$27)</f>
        <v>#REF!</v>
      </c>
      <c r="Y879" s="19">
        <f t="shared" si="148"/>
        <v>-1625.5431797701922</v>
      </c>
      <c r="Z879" s="19">
        <f t="shared" si="149"/>
        <v>-134558.62918235853</v>
      </c>
      <c r="AA879" s="2">
        <f t="shared" si="150"/>
        <v>0</v>
      </c>
    </row>
    <row r="880" spans="15:27">
      <c r="O880" s="10">
        <f t="shared" ca="1" si="151"/>
        <v>11.931555555555372</v>
      </c>
      <c r="P880" s="10">
        <f t="shared" ca="1" si="152"/>
        <v>700</v>
      </c>
      <c r="Q880" s="19">
        <f t="shared" ca="1" si="155"/>
        <v>-9.81</v>
      </c>
      <c r="R880" s="19">
        <f t="shared" ca="1" si="153"/>
        <v>-41.716687562396537</v>
      </c>
      <c r="S880" s="19">
        <f t="shared" ca="1" si="154"/>
        <v>43.752638613219666</v>
      </c>
      <c r="U880" s="10">
        <f t="shared" si="146"/>
        <v>173.19999999999871</v>
      </c>
      <c r="V880" s="10">
        <f t="shared" si="147"/>
        <v>700</v>
      </c>
      <c r="W880" s="19">
        <f t="shared" si="156"/>
        <v>-9.81</v>
      </c>
      <c r="X880" s="19" t="e">
        <f>0.5*$B$25*$B$29^2*EXP(-#REF!*U880/$B$27)</f>
        <v>#REF!</v>
      </c>
      <c r="Y880" s="19">
        <f t="shared" si="148"/>
        <v>-1627.5051797701922</v>
      </c>
      <c r="Z880" s="19">
        <f t="shared" si="149"/>
        <v>-134883.93401831258</v>
      </c>
      <c r="AA880" s="2">
        <f t="shared" si="150"/>
        <v>0</v>
      </c>
    </row>
    <row r="881" spans="15:27">
      <c r="O881" s="10">
        <f t="shared" ca="1" si="151"/>
        <v>11.945333333333149</v>
      </c>
      <c r="P881" s="10">
        <f t="shared" ca="1" si="152"/>
        <v>700</v>
      </c>
      <c r="Q881" s="19">
        <f t="shared" ca="1" si="155"/>
        <v>-9.81</v>
      </c>
      <c r="R881" s="19">
        <f t="shared" ca="1" si="153"/>
        <v>-41.851847562396536</v>
      </c>
      <c r="S881" s="19">
        <f t="shared" ca="1" si="154"/>
        <v>43.176944260137759</v>
      </c>
      <c r="U881" s="10">
        <f t="shared" si="146"/>
        <v>173.3999999999987</v>
      </c>
      <c r="V881" s="10">
        <f t="shared" si="147"/>
        <v>700</v>
      </c>
      <c r="W881" s="19">
        <f t="shared" si="156"/>
        <v>-9.81</v>
      </c>
      <c r="X881" s="19" t="e">
        <f>0.5*$B$25*$B$29^2*EXP(-#REF!*U881/$B$27)</f>
        <v>#REF!</v>
      </c>
      <c r="Y881" s="19">
        <f t="shared" si="148"/>
        <v>-1629.4671797701922</v>
      </c>
      <c r="Z881" s="19">
        <f t="shared" si="149"/>
        <v>-135209.63125426663</v>
      </c>
      <c r="AA881" s="2">
        <f t="shared" si="150"/>
        <v>0</v>
      </c>
    </row>
    <row r="882" spans="15:27">
      <c r="O882" s="10">
        <f t="shared" ca="1" si="151"/>
        <v>11.959111111110927</v>
      </c>
      <c r="P882" s="10">
        <f t="shared" ca="1" si="152"/>
        <v>700</v>
      </c>
      <c r="Q882" s="19">
        <f t="shared" ca="1" si="155"/>
        <v>-9.81</v>
      </c>
      <c r="R882" s="19">
        <f t="shared" ca="1" si="153"/>
        <v>-41.987007562396535</v>
      </c>
      <c r="S882" s="19">
        <f t="shared" ca="1" si="154"/>
        <v>42.599387702611402</v>
      </c>
      <c r="U882" s="10">
        <f t="shared" si="146"/>
        <v>173.59999999999869</v>
      </c>
      <c r="V882" s="10">
        <f t="shared" si="147"/>
        <v>700</v>
      </c>
      <c r="W882" s="19">
        <f t="shared" si="156"/>
        <v>-9.81</v>
      </c>
      <c r="X882" s="19" t="e">
        <f>0.5*$B$25*$B$29^2*EXP(-#REF!*U882/$B$27)</f>
        <v>#REF!</v>
      </c>
      <c r="Y882" s="19">
        <f t="shared" si="148"/>
        <v>-1631.4291797701921</v>
      </c>
      <c r="Z882" s="19">
        <f t="shared" si="149"/>
        <v>-135535.72089022066</v>
      </c>
      <c r="AA882" s="2">
        <f t="shared" si="150"/>
        <v>0</v>
      </c>
    </row>
    <row r="883" spans="15:27">
      <c r="O883" s="10">
        <f t="shared" ca="1" si="151"/>
        <v>11.972888888888704</v>
      </c>
      <c r="P883" s="10">
        <f t="shared" ca="1" si="152"/>
        <v>700</v>
      </c>
      <c r="Q883" s="19">
        <f t="shared" ca="1" si="155"/>
        <v>-9.81</v>
      </c>
      <c r="R883" s="19">
        <f t="shared" ca="1" si="153"/>
        <v>-42.122167562396534</v>
      </c>
      <c r="S883" s="19">
        <f t="shared" ca="1" si="154"/>
        <v>42.019968940640602</v>
      </c>
      <c r="U883" s="10">
        <f t="shared" si="146"/>
        <v>173.79999999999868</v>
      </c>
      <c r="V883" s="10">
        <f t="shared" si="147"/>
        <v>700</v>
      </c>
      <c r="W883" s="19">
        <f t="shared" si="156"/>
        <v>-9.81</v>
      </c>
      <c r="X883" s="19" t="e">
        <f>0.5*$B$25*$B$29^2*EXP(-#REF!*U883/$B$27)</f>
        <v>#REF!</v>
      </c>
      <c r="Y883" s="19">
        <f t="shared" si="148"/>
        <v>-1633.3911797701921</v>
      </c>
      <c r="Z883" s="19">
        <f t="shared" si="149"/>
        <v>-135862.20292617471</v>
      </c>
      <c r="AA883" s="2">
        <f t="shared" si="150"/>
        <v>0</v>
      </c>
    </row>
    <row r="884" spans="15:27">
      <c r="O884" s="10">
        <f t="shared" ca="1" si="151"/>
        <v>11.986666666666482</v>
      </c>
      <c r="P884" s="10">
        <f t="shared" ca="1" si="152"/>
        <v>700</v>
      </c>
      <c r="Q884" s="19">
        <f t="shared" ca="1" si="155"/>
        <v>-9.81</v>
      </c>
      <c r="R884" s="19">
        <f t="shared" ca="1" si="153"/>
        <v>-42.257327562396533</v>
      </c>
      <c r="S884" s="19">
        <f t="shared" ca="1" si="154"/>
        <v>41.43868797422536</v>
      </c>
      <c r="U884" s="10">
        <f t="shared" si="146"/>
        <v>173.99999999999866</v>
      </c>
      <c r="V884" s="10">
        <f t="shared" si="147"/>
        <v>700</v>
      </c>
      <c r="W884" s="19">
        <f t="shared" si="156"/>
        <v>-9.81</v>
      </c>
      <c r="X884" s="19" t="e">
        <f>0.5*$B$25*$B$29^2*EXP(-#REF!*U884/$B$27)</f>
        <v>#REF!</v>
      </c>
      <c r="Y884" s="19">
        <f t="shared" si="148"/>
        <v>-1635.3531797701921</v>
      </c>
      <c r="Z884" s="19">
        <f t="shared" si="149"/>
        <v>-136189.07736212877</v>
      </c>
      <c r="AA884" s="2">
        <f t="shared" si="150"/>
        <v>0</v>
      </c>
    </row>
    <row r="885" spans="15:27">
      <c r="O885" s="10">
        <f t="shared" ca="1" si="151"/>
        <v>12.000444444444259</v>
      </c>
      <c r="P885" s="10">
        <f t="shared" ca="1" si="152"/>
        <v>700</v>
      </c>
      <c r="Q885" s="19">
        <f t="shared" ca="1" si="155"/>
        <v>-9.81</v>
      </c>
      <c r="R885" s="19">
        <f t="shared" ca="1" si="153"/>
        <v>-42.392487562396532</v>
      </c>
      <c r="S885" s="19">
        <f t="shared" ca="1" si="154"/>
        <v>40.855544803365675</v>
      </c>
      <c r="U885" s="10">
        <f t="shared" si="146"/>
        <v>174.19999999999865</v>
      </c>
      <c r="V885" s="10">
        <f t="shared" si="147"/>
        <v>700</v>
      </c>
      <c r="W885" s="19">
        <f t="shared" si="156"/>
        <v>-9.81</v>
      </c>
      <c r="X885" s="19" t="e">
        <f>0.5*$B$25*$B$29^2*EXP(-#REF!*U885/$B$27)</f>
        <v>#REF!</v>
      </c>
      <c r="Y885" s="19">
        <f t="shared" si="148"/>
        <v>-1637.3151797701921</v>
      </c>
      <c r="Z885" s="19">
        <f t="shared" si="149"/>
        <v>-136516.34419808281</v>
      </c>
      <c r="AA885" s="2">
        <f t="shared" si="150"/>
        <v>0</v>
      </c>
    </row>
    <row r="886" spans="15:27">
      <c r="O886" s="10">
        <f t="shared" ca="1" si="151"/>
        <v>12.014222222222037</v>
      </c>
      <c r="P886" s="10">
        <f t="shared" ca="1" si="152"/>
        <v>700</v>
      </c>
      <c r="Q886" s="19">
        <f t="shared" ca="1" si="155"/>
        <v>-9.81</v>
      </c>
      <c r="R886" s="19">
        <f t="shared" ca="1" si="153"/>
        <v>-42.527647562396531</v>
      </c>
      <c r="S886" s="19">
        <f t="shared" ca="1" si="154"/>
        <v>40.270539428061539</v>
      </c>
      <c r="U886" s="10">
        <f t="shared" si="146"/>
        <v>174.39999999999864</v>
      </c>
      <c r="V886" s="10">
        <f t="shared" si="147"/>
        <v>700</v>
      </c>
      <c r="W886" s="19">
        <f t="shared" si="156"/>
        <v>-9.81</v>
      </c>
      <c r="X886" s="19" t="e">
        <f>0.5*$B$25*$B$29^2*EXP(-#REF!*U886/$B$27)</f>
        <v>#REF!</v>
      </c>
      <c r="Y886" s="19">
        <f t="shared" si="148"/>
        <v>-1639.2771797701921</v>
      </c>
      <c r="Z886" s="19">
        <f t="shared" si="149"/>
        <v>-136844.00343403686</v>
      </c>
      <c r="AA886" s="2">
        <f t="shared" si="150"/>
        <v>0</v>
      </c>
    </row>
    <row r="887" spans="15:27">
      <c r="O887" s="10">
        <f t="shared" ca="1" si="151"/>
        <v>12.027999999999814</v>
      </c>
      <c r="P887" s="10">
        <f t="shared" ca="1" si="152"/>
        <v>700</v>
      </c>
      <c r="Q887" s="19">
        <f t="shared" ca="1" si="155"/>
        <v>-9.81</v>
      </c>
      <c r="R887" s="19">
        <f t="shared" ca="1" si="153"/>
        <v>-42.66280756239653</v>
      </c>
      <c r="S887" s="19">
        <f t="shared" ca="1" si="154"/>
        <v>39.683671848312962</v>
      </c>
      <c r="U887" s="10">
        <f t="shared" si="146"/>
        <v>174.59999999999863</v>
      </c>
      <c r="V887" s="10">
        <f t="shared" si="147"/>
        <v>700</v>
      </c>
      <c r="W887" s="19">
        <f t="shared" si="156"/>
        <v>-9.81</v>
      </c>
      <c r="X887" s="19" t="e">
        <f>0.5*$B$25*$B$29^2*EXP(-#REF!*U887/$B$27)</f>
        <v>#REF!</v>
      </c>
      <c r="Y887" s="19">
        <f t="shared" si="148"/>
        <v>-1641.2391797701921</v>
      </c>
      <c r="Z887" s="19">
        <f t="shared" si="149"/>
        <v>-137172.05506999089</v>
      </c>
      <c r="AA887" s="2">
        <f t="shared" si="150"/>
        <v>0</v>
      </c>
    </row>
    <row r="888" spans="15:27">
      <c r="O888" s="10">
        <f t="shared" ca="1" si="151"/>
        <v>12.041777777777591</v>
      </c>
      <c r="P888" s="10">
        <f t="shared" ca="1" si="152"/>
        <v>700</v>
      </c>
      <c r="Q888" s="19">
        <f t="shared" ca="1" si="155"/>
        <v>-9.81</v>
      </c>
      <c r="R888" s="19">
        <f t="shared" ca="1" si="153"/>
        <v>-42.797967562396529</v>
      </c>
      <c r="S888" s="19">
        <f t="shared" ca="1" si="154"/>
        <v>39.094942064119941</v>
      </c>
      <c r="U888" s="10">
        <f t="shared" si="146"/>
        <v>174.79999999999862</v>
      </c>
      <c r="V888" s="10">
        <f t="shared" si="147"/>
        <v>700</v>
      </c>
      <c r="W888" s="19">
        <f t="shared" si="156"/>
        <v>-9.81</v>
      </c>
      <c r="X888" s="19" t="e">
        <f>0.5*$B$25*$B$29^2*EXP(-#REF!*U888/$B$27)</f>
        <v>#REF!</v>
      </c>
      <c r="Y888" s="19">
        <f t="shared" si="148"/>
        <v>-1643.2011797701921</v>
      </c>
      <c r="Z888" s="19">
        <f t="shared" si="149"/>
        <v>-137500.49910594494</v>
      </c>
      <c r="AA888" s="2">
        <f t="shared" si="150"/>
        <v>0</v>
      </c>
    </row>
    <row r="889" spans="15:27">
      <c r="O889" s="10">
        <f t="shared" ca="1" si="151"/>
        <v>12.055555555555369</v>
      </c>
      <c r="P889" s="10">
        <f t="shared" ca="1" si="152"/>
        <v>700</v>
      </c>
      <c r="Q889" s="19">
        <f t="shared" ca="1" si="155"/>
        <v>-9.81</v>
      </c>
      <c r="R889" s="19">
        <f t="shared" ca="1" si="153"/>
        <v>-42.933127562396528</v>
      </c>
      <c r="S889" s="19">
        <f t="shared" ca="1" si="154"/>
        <v>38.504350075482478</v>
      </c>
      <c r="U889" s="10">
        <f t="shared" si="146"/>
        <v>174.99999999999861</v>
      </c>
      <c r="V889" s="10">
        <f t="shared" si="147"/>
        <v>700</v>
      </c>
      <c r="W889" s="19">
        <f t="shared" si="156"/>
        <v>-9.81</v>
      </c>
      <c r="X889" s="19" t="e">
        <f>0.5*$B$25*$B$29^2*EXP(-#REF!*U889/$B$27)</f>
        <v>#REF!</v>
      </c>
      <c r="Y889" s="19">
        <f t="shared" si="148"/>
        <v>-1645.1631797701921</v>
      </c>
      <c r="Z889" s="19">
        <f t="shared" si="149"/>
        <v>-137829.335541899</v>
      </c>
      <c r="AA889" s="2">
        <f t="shared" si="150"/>
        <v>0</v>
      </c>
    </row>
    <row r="890" spans="15:27">
      <c r="O890" s="10">
        <f t="shared" ca="1" si="151"/>
        <v>12.069333333333146</v>
      </c>
      <c r="P890" s="10">
        <f t="shared" ca="1" si="152"/>
        <v>700</v>
      </c>
      <c r="Q890" s="19">
        <f t="shared" ca="1" si="155"/>
        <v>-9.81</v>
      </c>
      <c r="R890" s="19">
        <f t="shared" ca="1" si="153"/>
        <v>-43.068287562396527</v>
      </c>
      <c r="S890" s="19">
        <f t="shared" ca="1" si="154"/>
        <v>37.911895882400565</v>
      </c>
      <c r="U890" s="10">
        <f t="shared" si="146"/>
        <v>175.1999999999986</v>
      </c>
      <c r="V890" s="10">
        <f t="shared" si="147"/>
        <v>700</v>
      </c>
      <c r="W890" s="19">
        <f t="shared" si="156"/>
        <v>-9.81</v>
      </c>
      <c r="X890" s="19" t="e">
        <f>0.5*$B$25*$B$29^2*EXP(-#REF!*U890/$B$27)</f>
        <v>#REF!</v>
      </c>
      <c r="Y890" s="19">
        <f t="shared" si="148"/>
        <v>-1647.1251797701921</v>
      </c>
      <c r="Z890" s="19">
        <f t="shared" si="149"/>
        <v>-138158.56437785304</v>
      </c>
      <c r="AA890" s="2">
        <f t="shared" si="150"/>
        <v>0</v>
      </c>
    </row>
    <row r="891" spans="15:27">
      <c r="O891" s="10">
        <f t="shared" ca="1" si="151"/>
        <v>12.083111111110924</v>
      </c>
      <c r="P891" s="10">
        <f t="shared" ca="1" si="152"/>
        <v>700</v>
      </c>
      <c r="Q891" s="19">
        <f t="shared" ca="1" si="155"/>
        <v>-9.81</v>
      </c>
      <c r="R891" s="19">
        <f t="shared" ca="1" si="153"/>
        <v>-43.203447562396526</v>
      </c>
      <c r="S891" s="19">
        <f t="shared" ca="1" si="154"/>
        <v>37.317579484874209</v>
      </c>
      <c r="U891" s="10">
        <f t="shared" si="146"/>
        <v>175.39999999999858</v>
      </c>
      <c r="V891" s="10">
        <f t="shared" si="147"/>
        <v>700</v>
      </c>
      <c r="W891" s="19">
        <f t="shared" si="156"/>
        <v>-9.81</v>
      </c>
      <c r="X891" s="19" t="e">
        <f>0.5*$B$25*$B$29^2*EXP(-#REF!*U891/$B$27)</f>
        <v>#REF!</v>
      </c>
      <c r="Y891" s="19">
        <f t="shared" si="148"/>
        <v>-1649.0871797701921</v>
      </c>
      <c r="Z891" s="19">
        <f t="shared" si="149"/>
        <v>-138488.18561380709</v>
      </c>
      <c r="AA891" s="2">
        <f t="shared" si="150"/>
        <v>0</v>
      </c>
    </row>
    <row r="892" spans="15:27">
      <c r="O892" s="10">
        <f t="shared" ca="1" si="151"/>
        <v>12.096888888888701</v>
      </c>
      <c r="P892" s="10">
        <f t="shared" ca="1" si="152"/>
        <v>700</v>
      </c>
      <c r="Q892" s="19">
        <f t="shared" ca="1" si="155"/>
        <v>-9.81</v>
      </c>
      <c r="R892" s="19">
        <f t="shared" ca="1" si="153"/>
        <v>-43.338607562396525</v>
      </c>
      <c r="S892" s="19">
        <f t="shared" ca="1" si="154"/>
        <v>36.72140088290341</v>
      </c>
      <c r="U892" s="10">
        <f t="shared" si="146"/>
        <v>175.59999999999857</v>
      </c>
      <c r="V892" s="10">
        <f t="shared" si="147"/>
        <v>700</v>
      </c>
      <c r="W892" s="19">
        <f t="shared" si="156"/>
        <v>-9.81</v>
      </c>
      <c r="X892" s="19" t="e">
        <f>0.5*$B$25*$B$29^2*EXP(-#REF!*U892/$B$27)</f>
        <v>#REF!</v>
      </c>
      <c r="Y892" s="19">
        <f t="shared" si="148"/>
        <v>-1651.049179770192</v>
      </c>
      <c r="Z892" s="19">
        <f t="shared" si="149"/>
        <v>-138818.19924976112</v>
      </c>
      <c r="AA892" s="2">
        <f t="shared" si="150"/>
        <v>0</v>
      </c>
    </row>
    <row r="893" spans="15:27">
      <c r="O893" s="10">
        <f t="shared" ca="1" si="151"/>
        <v>12.110666666666479</v>
      </c>
      <c r="P893" s="10">
        <f t="shared" ca="1" si="152"/>
        <v>700</v>
      </c>
      <c r="Q893" s="19">
        <f t="shared" ca="1" si="155"/>
        <v>-9.81</v>
      </c>
      <c r="R893" s="19">
        <f t="shared" ca="1" si="153"/>
        <v>-43.473767562396525</v>
      </c>
      <c r="S893" s="19">
        <f t="shared" ca="1" si="154"/>
        <v>36.123360076488169</v>
      </c>
      <c r="U893" s="10">
        <f t="shared" si="146"/>
        <v>175.79999999999856</v>
      </c>
      <c r="V893" s="10">
        <f t="shared" si="147"/>
        <v>700</v>
      </c>
      <c r="W893" s="19">
        <f t="shared" si="156"/>
        <v>-9.81</v>
      </c>
      <c r="X893" s="19" t="e">
        <f>0.5*$B$25*$B$29^2*EXP(-#REF!*U893/$B$27)</f>
        <v>#REF!</v>
      </c>
      <c r="Y893" s="19">
        <f t="shared" si="148"/>
        <v>-1653.011179770192</v>
      </c>
      <c r="Z893" s="19">
        <f t="shared" si="149"/>
        <v>-139148.60528571517</v>
      </c>
      <c r="AA893" s="2">
        <f t="shared" si="150"/>
        <v>0</v>
      </c>
    </row>
    <row r="894" spans="15:27">
      <c r="O894" s="10">
        <f t="shared" ca="1" si="151"/>
        <v>12.124444444444256</v>
      </c>
      <c r="P894" s="10">
        <f t="shared" ca="1" si="152"/>
        <v>700</v>
      </c>
      <c r="Q894" s="19">
        <f t="shared" ca="1" si="155"/>
        <v>-9.81</v>
      </c>
      <c r="R894" s="19">
        <f t="shared" ca="1" si="153"/>
        <v>-43.608927562396524</v>
      </c>
      <c r="S894" s="19">
        <f t="shared" ca="1" si="154"/>
        <v>35.523457065628484</v>
      </c>
      <c r="U894" s="10">
        <f t="shared" si="146"/>
        <v>175.99999999999855</v>
      </c>
      <c r="V894" s="10">
        <f t="shared" si="147"/>
        <v>700</v>
      </c>
      <c r="W894" s="19">
        <f t="shared" si="156"/>
        <v>-9.81</v>
      </c>
      <c r="X894" s="19" t="e">
        <f>0.5*$B$25*$B$29^2*EXP(-#REF!*U894/$B$27)</f>
        <v>#REF!</v>
      </c>
      <c r="Y894" s="19">
        <f t="shared" si="148"/>
        <v>-1654.973179770192</v>
      </c>
      <c r="Z894" s="19">
        <f t="shared" si="149"/>
        <v>-139479.40372166922</v>
      </c>
      <c r="AA894" s="2">
        <f t="shared" si="150"/>
        <v>0</v>
      </c>
    </row>
    <row r="895" spans="15:27">
      <c r="O895" s="10">
        <f t="shared" ca="1" si="151"/>
        <v>12.138222222222034</v>
      </c>
      <c r="P895" s="10">
        <f t="shared" ca="1" si="152"/>
        <v>700</v>
      </c>
      <c r="Q895" s="19">
        <f t="shared" ca="1" si="155"/>
        <v>-9.81</v>
      </c>
      <c r="R895" s="19">
        <f t="shared" ca="1" si="153"/>
        <v>-43.744087562396523</v>
      </c>
      <c r="S895" s="19">
        <f t="shared" ca="1" si="154"/>
        <v>34.921691850324351</v>
      </c>
      <c r="U895" s="10">
        <f t="shared" si="146"/>
        <v>176.19999999999854</v>
      </c>
      <c r="V895" s="10">
        <f t="shared" si="147"/>
        <v>700</v>
      </c>
      <c r="W895" s="19">
        <f t="shared" si="156"/>
        <v>-9.81</v>
      </c>
      <c r="X895" s="19" t="e">
        <f>0.5*$B$25*$B$29^2*EXP(-#REF!*U895/$B$27)</f>
        <v>#REF!</v>
      </c>
      <c r="Y895" s="19">
        <f t="shared" si="148"/>
        <v>-1656.935179770192</v>
      </c>
      <c r="Z895" s="19">
        <f t="shared" si="149"/>
        <v>-139810.59455762326</v>
      </c>
      <c r="AA895" s="2">
        <f t="shared" si="150"/>
        <v>0</v>
      </c>
    </row>
    <row r="896" spans="15:27">
      <c r="O896" s="10">
        <f t="shared" ca="1" si="151"/>
        <v>12.151999999999811</v>
      </c>
      <c r="P896" s="10">
        <f t="shared" ca="1" si="152"/>
        <v>700</v>
      </c>
      <c r="Q896" s="19">
        <f t="shared" ca="1" si="155"/>
        <v>-9.81</v>
      </c>
      <c r="R896" s="19">
        <f t="shared" ca="1" si="153"/>
        <v>-43.879247562396522</v>
      </c>
      <c r="S896" s="19">
        <f t="shared" ca="1" si="154"/>
        <v>34.318064430575774</v>
      </c>
      <c r="U896" s="10">
        <f t="shared" si="146"/>
        <v>176.39999999999853</v>
      </c>
      <c r="V896" s="10">
        <f t="shared" si="147"/>
        <v>700</v>
      </c>
      <c r="W896" s="19">
        <f t="shared" si="156"/>
        <v>-9.81</v>
      </c>
      <c r="X896" s="19" t="e">
        <f>0.5*$B$25*$B$29^2*EXP(-#REF!*U896/$B$27)</f>
        <v>#REF!</v>
      </c>
      <c r="Y896" s="19">
        <f t="shared" si="148"/>
        <v>-1658.897179770192</v>
      </c>
      <c r="Z896" s="19">
        <f t="shared" si="149"/>
        <v>-140142.17779357731</v>
      </c>
      <c r="AA896" s="2">
        <f t="shared" si="150"/>
        <v>0</v>
      </c>
    </row>
    <row r="897" spans="15:27">
      <c r="O897" s="10">
        <f t="shared" ca="1" si="151"/>
        <v>12.165777777777588</v>
      </c>
      <c r="P897" s="10">
        <f t="shared" ca="1" si="152"/>
        <v>700</v>
      </c>
      <c r="Q897" s="19">
        <f t="shared" ca="1" si="155"/>
        <v>-9.81</v>
      </c>
      <c r="R897" s="19">
        <f t="shared" ca="1" si="153"/>
        <v>-44.014407562396521</v>
      </c>
      <c r="S897" s="19">
        <f t="shared" ca="1" si="154"/>
        <v>33.712574806382754</v>
      </c>
      <c r="U897" s="10">
        <f t="shared" si="146"/>
        <v>176.59999999999852</v>
      </c>
      <c r="V897" s="10">
        <f t="shared" si="147"/>
        <v>700</v>
      </c>
      <c r="W897" s="19">
        <f t="shared" si="156"/>
        <v>-9.81</v>
      </c>
      <c r="X897" s="19" t="e">
        <f>0.5*$B$25*$B$29^2*EXP(-#REF!*U897/$B$27)</f>
        <v>#REF!</v>
      </c>
      <c r="Y897" s="19">
        <f t="shared" si="148"/>
        <v>-1660.859179770192</v>
      </c>
      <c r="Z897" s="19">
        <f t="shared" si="149"/>
        <v>-140474.15342953135</v>
      </c>
      <c r="AA897" s="2">
        <f t="shared" si="150"/>
        <v>0</v>
      </c>
    </row>
    <row r="898" spans="15:27">
      <c r="O898" s="10">
        <f t="shared" ca="1" si="151"/>
        <v>12.179555555555366</v>
      </c>
      <c r="P898" s="10">
        <f t="shared" ca="1" si="152"/>
        <v>700</v>
      </c>
      <c r="Q898" s="19">
        <f t="shared" ca="1" si="155"/>
        <v>-9.81</v>
      </c>
      <c r="R898" s="19">
        <f t="shared" ca="1" si="153"/>
        <v>-44.14956756239652</v>
      </c>
      <c r="S898" s="19">
        <f t="shared" ca="1" si="154"/>
        <v>33.105222977745292</v>
      </c>
      <c r="U898" s="10">
        <f t="shared" si="146"/>
        <v>176.79999999999851</v>
      </c>
      <c r="V898" s="10">
        <f t="shared" si="147"/>
        <v>700</v>
      </c>
      <c r="W898" s="19">
        <f t="shared" si="156"/>
        <v>-9.81</v>
      </c>
      <c r="X898" s="19" t="e">
        <f>0.5*$B$25*$B$29^2*EXP(-#REF!*U898/$B$27)</f>
        <v>#REF!</v>
      </c>
      <c r="Y898" s="19">
        <f t="shared" si="148"/>
        <v>-1662.821179770192</v>
      </c>
      <c r="Z898" s="19">
        <f t="shared" si="149"/>
        <v>-140806.52146548539</v>
      </c>
      <c r="AA898" s="2">
        <f t="shared" si="150"/>
        <v>0</v>
      </c>
    </row>
    <row r="899" spans="15:27">
      <c r="O899" s="10">
        <f t="shared" ca="1" si="151"/>
        <v>12.193333333333143</v>
      </c>
      <c r="P899" s="10">
        <f t="shared" ca="1" si="152"/>
        <v>700</v>
      </c>
      <c r="Q899" s="19">
        <f t="shared" ca="1" si="155"/>
        <v>-9.81</v>
      </c>
      <c r="R899" s="19">
        <f t="shared" ca="1" si="153"/>
        <v>-44.284727562396519</v>
      </c>
      <c r="S899" s="19">
        <f t="shared" ca="1" si="154"/>
        <v>32.49600894466338</v>
      </c>
      <c r="U899" s="10">
        <f t="shared" si="146"/>
        <v>176.99999999999849</v>
      </c>
      <c r="V899" s="10">
        <f t="shared" si="147"/>
        <v>700</v>
      </c>
      <c r="W899" s="19">
        <f t="shared" si="156"/>
        <v>-9.81</v>
      </c>
      <c r="X899" s="19" t="e">
        <f>0.5*$B$25*$B$29^2*EXP(-#REF!*U899/$B$27)</f>
        <v>#REF!</v>
      </c>
      <c r="Y899" s="19">
        <f t="shared" si="148"/>
        <v>-1664.783179770192</v>
      </c>
      <c r="Z899" s="19">
        <f t="shared" si="149"/>
        <v>-141139.28190143945</v>
      </c>
      <c r="AA899" s="2">
        <f t="shared" si="150"/>
        <v>0</v>
      </c>
    </row>
    <row r="900" spans="15:27">
      <c r="O900" s="10">
        <f t="shared" ca="1" si="151"/>
        <v>12.207111111110921</v>
      </c>
      <c r="P900" s="10">
        <f t="shared" ca="1" si="152"/>
        <v>700</v>
      </c>
      <c r="Q900" s="19">
        <f t="shared" ca="1" si="155"/>
        <v>-9.81</v>
      </c>
      <c r="R900" s="19">
        <f t="shared" ca="1" si="153"/>
        <v>-44.419887562396518</v>
      </c>
      <c r="S900" s="19">
        <f t="shared" ca="1" si="154"/>
        <v>31.884932707137029</v>
      </c>
      <c r="U900" s="10">
        <f t="shared" si="146"/>
        <v>177.19999999999848</v>
      </c>
      <c r="V900" s="10">
        <f t="shared" si="147"/>
        <v>700</v>
      </c>
      <c r="W900" s="19">
        <f t="shared" si="156"/>
        <v>-9.81</v>
      </c>
      <c r="X900" s="19" t="e">
        <f>0.5*$B$25*$B$29^2*EXP(-#REF!*U900/$B$27)</f>
        <v>#REF!</v>
      </c>
      <c r="Y900" s="19">
        <f t="shared" si="148"/>
        <v>-1666.745179770192</v>
      </c>
      <c r="Z900" s="19">
        <f t="shared" si="149"/>
        <v>-141472.43473739349</v>
      </c>
      <c r="AA900" s="2">
        <f t="shared" si="150"/>
        <v>0</v>
      </c>
    </row>
    <row r="901" spans="15:27">
      <c r="O901" s="10">
        <f t="shared" ca="1" si="151"/>
        <v>12.220888888888698</v>
      </c>
      <c r="P901" s="10">
        <f t="shared" ca="1" si="152"/>
        <v>700</v>
      </c>
      <c r="Q901" s="19">
        <f t="shared" ca="1" si="155"/>
        <v>-9.81</v>
      </c>
      <c r="R901" s="19">
        <f t="shared" ca="1" si="153"/>
        <v>-44.555047562396517</v>
      </c>
      <c r="S901" s="19">
        <f t="shared" ca="1" si="154"/>
        <v>31.271994265166235</v>
      </c>
      <c r="U901" s="10">
        <f t="shared" si="146"/>
        <v>177.39999999999847</v>
      </c>
      <c r="V901" s="10">
        <f t="shared" si="147"/>
        <v>700</v>
      </c>
      <c r="W901" s="19">
        <f t="shared" si="156"/>
        <v>-9.81</v>
      </c>
      <c r="X901" s="19" t="e">
        <f>0.5*$B$25*$B$29^2*EXP(-#REF!*U901/$B$27)</f>
        <v>#REF!</v>
      </c>
      <c r="Y901" s="19">
        <f t="shared" si="148"/>
        <v>-1668.7071797701919</v>
      </c>
      <c r="Z901" s="19">
        <f t="shared" si="149"/>
        <v>-141805.97997334754</v>
      </c>
      <c r="AA901" s="2">
        <f t="shared" si="150"/>
        <v>0</v>
      </c>
    </row>
    <row r="902" spans="15:27">
      <c r="O902" s="10">
        <f t="shared" ca="1" si="151"/>
        <v>12.234666666666476</v>
      </c>
      <c r="P902" s="10">
        <f t="shared" ca="1" si="152"/>
        <v>700</v>
      </c>
      <c r="Q902" s="19">
        <f t="shared" ca="1" si="155"/>
        <v>-9.81</v>
      </c>
      <c r="R902" s="19">
        <f t="shared" ca="1" si="153"/>
        <v>-44.690207562396516</v>
      </c>
      <c r="S902" s="19">
        <f t="shared" ca="1" si="154"/>
        <v>30.657193618750995</v>
      </c>
      <c r="U902" s="10">
        <f t="shared" si="146"/>
        <v>177.59999999999846</v>
      </c>
      <c r="V902" s="10">
        <f t="shared" si="147"/>
        <v>700</v>
      </c>
      <c r="W902" s="19">
        <f t="shared" si="156"/>
        <v>-9.81</v>
      </c>
      <c r="X902" s="19" t="e">
        <f>0.5*$B$25*$B$29^2*EXP(-#REF!*U902/$B$27)</f>
        <v>#REF!</v>
      </c>
      <c r="Y902" s="19">
        <f t="shared" si="148"/>
        <v>-1670.6691797701919</v>
      </c>
      <c r="Z902" s="19">
        <f t="shared" si="149"/>
        <v>-142139.91760930157</v>
      </c>
      <c r="AA902" s="2">
        <f t="shared" si="150"/>
        <v>0</v>
      </c>
    </row>
    <row r="903" spans="15:27">
      <c r="O903" s="10">
        <f t="shared" ca="1" si="151"/>
        <v>12.248444444444253</v>
      </c>
      <c r="P903" s="10">
        <f t="shared" ca="1" si="152"/>
        <v>700</v>
      </c>
      <c r="Q903" s="19">
        <f t="shared" ca="1" si="155"/>
        <v>-9.81</v>
      </c>
      <c r="R903" s="19">
        <f t="shared" ca="1" si="153"/>
        <v>-44.825367562396515</v>
      </c>
      <c r="S903" s="19">
        <f t="shared" ca="1" si="154"/>
        <v>30.040530767891312</v>
      </c>
      <c r="U903" s="10">
        <f t="shared" si="146"/>
        <v>177.79999999999845</v>
      </c>
      <c r="V903" s="10">
        <f t="shared" si="147"/>
        <v>700</v>
      </c>
      <c r="W903" s="19">
        <f t="shared" si="156"/>
        <v>-9.81</v>
      </c>
      <c r="X903" s="19" t="e">
        <f>0.5*$B$25*$B$29^2*EXP(-#REF!*U903/$B$27)</f>
        <v>#REF!</v>
      </c>
      <c r="Y903" s="19">
        <f t="shared" si="148"/>
        <v>-1672.6311797701919</v>
      </c>
      <c r="Z903" s="19">
        <f t="shared" si="149"/>
        <v>-142474.24764525561</v>
      </c>
      <c r="AA903" s="2">
        <f t="shared" si="150"/>
        <v>0</v>
      </c>
    </row>
    <row r="904" spans="15:27">
      <c r="O904" s="10">
        <f t="shared" ca="1" si="151"/>
        <v>12.262222222222031</v>
      </c>
      <c r="P904" s="10">
        <f t="shared" ca="1" si="152"/>
        <v>700</v>
      </c>
      <c r="Q904" s="19">
        <f t="shared" ca="1" si="155"/>
        <v>-9.81</v>
      </c>
      <c r="R904" s="19">
        <f t="shared" ca="1" si="153"/>
        <v>-44.960527562396514</v>
      </c>
      <c r="S904" s="19">
        <f t="shared" ca="1" si="154"/>
        <v>29.422005712587183</v>
      </c>
      <c r="U904" s="10">
        <f t="shared" si="146"/>
        <v>177.99999999999844</v>
      </c>
      <c r="V904" s="10">
        <f t="shared" si="147"/>
        <v>700</v>
      </c>
      <c r="W904" s="19">
        <f t="shared" si="156"/>
        <v>-9.81</v>
      </c>
      <c r="X904" s="19" t="e">
        <f>0.5*$B$25*$B$29^2*EXP(-#REF!*U904/$B$27)</f>
        <v>#REF!</v>
      </c>
      <c r="Y904" s="19">
        <f t="shared" si="148"/>
        <v>-1674.5931797701919</v>
      </c>
      <c r="Z904" s="19">
        <f t="shared" si="149"/>
        <v>-142808.97008120967</v>
      </c>
      <c r="AA904" s="2">
        <f t="shared" si="150"/>
        <v>0</v>
      </c>
    </row>
    <row r="905" spans="15:27">
      <c r="O905" s="10">
        <f t="shared" ca="1" si="151"/>
        <v>12.275999999999808</v>
      </c>
      <c r="P905" s="10">
        <f t="shared" ca="1" si="152"/>
        <v>700</v>
      </c>
      <c r="Q905" s="19">
        <f t="shared" ca="1" si="155"/>
        <v>-9.81</v>
      </c>
      <c r="R905" s="19">
        <f t="shared" ca="1" si="153"/>
        <v>-45.095687562396513</v>
      </c>
      <c r="S905" s="19">
        <f t="shared" ca="1" si="154"/>
        <v>28.801618452838611</v>
      </c>
      <c r="U905" s="10">
        <f t="shared" si="146"/>
        <v>178.19999999999843</v>
      </c>
      <c r="V905" s="10">
        <f t="shared" si="147"/>
        <v>700</v>
      </c>
      <c r="W905" s="19">
        <f t="shared" si="156"/>
        <v>-9.81</v>
      </c>
      <c r="X905" s="19" t="e">
        <f>0.5*$B$25*$B$29^2*EXP(-#REF!*U905/$B$27)</f>
        <v>#REF!</v>
      </c>
      <c r="Y905" s="19">
        <f t="shared" si="148"/>
        <v>-1676.5551797701919</v>
      </c>
      <c r="Z905" s="19">
        <f t="shared" si="149"/>
        <v>-143144.08491716371</v>
      </c>
      <c r="AA905" s="2">
        <f t="shared" si="150"/>
        <v>0</v>
      </c>
    </row>
    <row r="906" spans="15:27">
      <c r="O906" s="10">
        <f t="shared" ca="1" si="151"/>
        <v>12.289777777777585</v>
      </c>
      <c r="P906" s="10">
        <f t="shared" ca="1" si="152"/>
        <v>700</v>
      </c>
      <c r="Q906" s="19">
        <f t="shared" ca="1" si="155"/>
        <v>-9.81</v>
      </c>
      <c r="R906" s="19">
        <f t="shared" ca="1" si="153"/>
        <v>-45.230847562396512</v>
      </c>
      <c r="S906" s="19">
        <f t="shared" ca="1" si="154"/>
        <v>28.179368988645592</v>
      </c>
      <c r="U906" s="10">
        <f t="shared" si="146"/>
        <v>178.39999999999841</v>
      </c>
      <c r="V906" s="10">
        <f t="shared" si="147"/>
        <v>700</v>
      </c>
      <c r="W906" s="19">
        <f t="shared" si="156"/>
        <v>-9.81</v>
      </c>
      <c r="X906" s="19" t="e">
        <f>0.5*$B$25*$B$29^2*EXP(-#REF!*U906/$B$27)</f>
        <v>#REF!</v>
      </c>
      <c r="Y906" s="19">
        <f t="shared" si="148"/>
        <v>-1678.5171797701919</v>
      </c>
      <c r="Z906" s="19">
        <f t="shared" si="149"/>
        <v>-143479.59215311776</v>
      </c>
      <c r="AA906" s="2">
        <f t="shared" si="150"/>
        <v>0</v>
      </c>
    </row>
    <row r="907" spans="15:27">
      <c r="O907" s="10">
        <f t="shared" ca="1" si="151"/>
        <v>12.303555555555363</v>
      </c>
      <c r="P907" s="10">
        <f t="shared" ca="1" si="152"/>
        <v>700</v>
      </c>
      <c r="Q907" s="19">
        <f t="shared" ca="1" si="155"/>
        <v>-9.81</v>
      </c>
      <c r="R907" s="19">
        <f t="shared" ca="1" si="153"/>
        <v>-45.366007562396511</v>
      </c>
      <c r="S907" s="19">
        <f t="shared" ca="1" si="154"/>
        <v>27.555257320008131</v>
      </c>
      <c r="U907" s="10">
        <f t="shared" si="146"/>
        <v>178.5999999999984</v>
      </c>
      <c r="V907" s="10">
        <f t="shared" si="147"/>
        <v>700</v>
      </c>
      <c r="W907" s="19">
        <f t="shared" si="156"/>
        <v>-9.81</v>
      </c>
      <c r="X907" s="19" t="e">
        <f>0.5*$B$25*$B$29^2*EXP(-#REF!*U907/$B$27)</f>
        <v>#REF!</v>
      </c>
      <c r="Y907" s="19">
        <f t="shared" si="148"/>
        <v>-1680.4791797701919</v>
      </c>
      <c r="Z907" s="19">
        <f t="shared" si="149"/>
        <v>-143815.49178907179</v>
      </c>
      <c r="AA907" s="2">
        <f t="shared" si="150"/>
        <v>0</v>
      </c>
    </row>
    <row r="908" spans="15:27">
      <c r="O908" s="10">
        <f t="shared" ca="1" si="151"/>
        <v>12.31733333333314</v>
      </c>
      <c r="P908" s="10">
        <f t="shared" ca="1" si="152"/>
        <v>700</v>
      </c>
      <c r="Q908" s="19">
        <f t="shared" ca="1" si="155"/>
        <v>-9.81</v>
      </c>
      <c r="R908" s="19">
        <f t="shared" ca="1" si="153"/>
        <v>-45.50116756239651</v>
      </c>
      <c r="S908" s="19">
        <f t="shared" ca="1" si="154"/>
        <v>26.929283446926224</v>
      </c>
      <c r="U908" s="10">
        <f t="shared" si="146"/>
        <v>178.79999999999839</v>
      </c>
      <c r="V908" s="10">
        <f t="shared" si="147"/>
        <v>700</v>
      </c>
      <c r="W908" s="19">
        <f t="shared" si="156"/>
        <v>-9.81</v>
      </c>
      <c r="X908" s="19" t="e">
        <f>0.5*$B$25*$B$29^2*EXP(-#REF!*U908/$B$27)</f>
        <v>#REF!</v>
      </c>
      <c r="Y908" s="19">
        <f t="shared" si="148"/>
        <v>-1682.4411797701919</v>
      </c>
      <c r="Z908" s="19">
        <f t="shared" si="149"/>
        <v>-144151.78382502584</v>
      </c>
      <c r="AA908" s="2">
        <f t="shared" si="150"/>
        <v>0</v>
      </c>
    </row>
    <row r="909" spans="15:27">
      <c r="O909" s="10">
        <f t="shared" ca="1" si="151"/>
        <v>12.331111111110918</v>
      </c>
      <c r="P909" s="10">
        <f t="shared" ca="1" si="152"/>
        <v>700</v>
      </c>
      <c r="Q909" s="19">
        <f t="shared" ca="1" si="155"/>
        <v>-9.81</v>
      </c>
      <c r="R909" s="19">
        <f t="shared" ca="1" si="153"/>
        <v>-45.636327562396509</v>
      </c>
      <c r="S909" s="19">
        <f t="shared" ca="1" si="154"/>
        <v>26.301447369399874</v>
      </c>
      <c r="U909" s="10">
        <f t="shared" si="146"/>
        <v>178.99999999999838</v>
      </c>
      <c r="V909" s="10">
        <f t="shared" si="147"/>
        <v>700</v>
      </c>
      <c r="W909" s="19">
        <f t="shared" si="156"/>
        <v>-9.81</v>
      </c>
      <c r="X909" s="19" t="e">
        <f>0.5*$B$25*$B$29^2*EXP(-#REF!*U909/$B$27)</f>
        <v>#REF!</v>
      </c>
      <c r="Y909" s="19">
        <f t="shared" si="148"/>
        <v>-1684.4031797701919</v>
      </c>
      <c r="Z909" s="19">
        <f t="shared" si="149"/>
        <v>-144488.46826097989</v>
      </c>
      <c r="AA909" s="2">
        <f t="shared" si="150"/>
        <v>0</v>
      </c>
    </row>
    <row r="910" spans="15:27">
      <c r="O910" s="10">
        <f t="shared" ca="1" si="151"/>
        <v>12.344888888888695</v>
      </c>
      <c r="P910" s="10">
        <f t="shared" ca="1" si="152"/>
        <v>700</v>
      </c>
      <c r="Q910" s="19">
        <f t="shared" ca="1" si="155"/>
        <v>-9.81</v>
      </c>
      <c r="R910" s="19">
        <f t="shared" ca="1" si="153"/>
        <v>-45.771487562396509</v>
      </c>
      <c r="S910" s="19">
        <f t="shared" ca="1" si="154"/>
        <v>25.671749087429077</v>
      </c>
      <c r="U910" s="10">
        <f t="shared" si="146"/>
        <v>179.19999999999837</v>
      </c>
      <c r="V910" s="10">
        <f t="shared" si="147"/>
        <v>700</v>
      </c>
      <c r="W910" s="19">
        <f t="shared" si="156"/>
        <v>-9.81</v>
      </c>
      <c r="X910" s="19" t="e">
        <f>0.5*$B$25*$B$29^2*EXP(-#REF!*U910/$B$27)</f>
        <v>#REF!</v>
      </c>
      <c r="Y910" s="19">
        <f t="shared" si="148"/>
        <v>-1686.3651797701918</v>
      </c>
      <c r="Z910" s="19">
        <f t="shared" si="149"/>
        <v>-144825.54509693393</v>
      </c>
      <c r="AA910" s="2">
        <f t="shared" si="150"/>
        <v>0</v>
      </c>
    </row>
    <row r="911" spans="15:27">
      <c r="O911" s="10">
        <f t="shared" ca="1" si="151"/>
        <v>12.358666666666473</v>
      </c>
      <c r="P911" s="10">
        <f t="shared" ca="1" si="152"/>
        <v>700</v>
      </c>
      <c r="Q911" s="19">
        <f t="shared" ca="1" si="155"/>
        <v>-9.81</v>
      </c>
      <c r="R911" s="19">
        <f t="shared" ca="1" si="153"/>
        <v>-45.906647562396508</v>
      </c>
      <c r="S911" s="19">
        <f t="shared" ca="1" si="154"/>
        <v>25.040188601013838</v>
      </c>
      <c r="U911" s="10">
        <f t="shared" ref="U911:U974" si="157">U910+$V$10</f>
        <v>179.39999999999836</v>
      </c>
      <c r="V911" s="10">
        <f t="shared" ref="V911:V974" si="158">IF(V910&lt;=$B$35+$B$23*$V$10,$B$35,V910-$B$23*$V$10)</f>
        <v>700</v>
      </c>
      <c r="W911" s="19">
        <f t="shared" si="156"/>
        <v>-9.81</v>
      </c>
      <c r="X911" s="19" t="e">
        <f>0.5*$B$25*$B$29^2*EXP(-#REF!*U911/$B$27)</f>
        <v>#REF!</v>
      </c>
      <c r="Y911" s="19">
        <f t="shared" ref="Y911:Y974" si="159">Y910+W911*$V$10</f>
        <v>-1688.3271797701918</v>
      </c>
      <c r="Z911" s="19">
        <f t="shared" ref="Z911:Z974" si="160">Z910+Y910*$V$10+W911*$V$10^2/2</f>
        <v>-145163.01433288798</v>
      </c>
      <c r="AA911" s="2">
        <f t="shared" ref="AA911:AA974" si="161">IF(Z911&lt;0,IF(Z910&gt;=0,1,0),0)</f>
        <v>0</v>
      </c>
    </row>
    <row r="912" spans="15:27">
      <c r="O912" s="10">
        <f t="shared" ref="O912:O975" ca="1" si="162">O911+$P$10</f>
        <v>12.37244444444425</v>
      </c>
      <c r="P912" s="10">
        <f t="shared" ref="P912:P975" ca="1" si="163">IF(P911&lt;=$B$35+$B$23*$P$10,$B$35,P911-$B$23*$P$10)</f>
        <v>700</v>
      </c>
      <c r="Q912" s="19">
        <f t="shared" ca="1" si="155"/>
        <v>-9.81</v>
      </c>
      <c r="R912" s="19">
        <f t="shared" ref="R912:R975" ca="1" si="164">R911+Q912*$P$10</f>
        <v>-46.041807562396507</v>
      </c>
      <c r="S912" s="19">
        <f t="shared" ref="S912:S975" ca="1" si="165">S911+R911*$P$10+Q912*$P$10^2/2</f>
        <v>24.406765910154153</v>
      </c>
      <c r="U912" s="10">
        <f t="shared" si="157"/>
        <v>179.59999999999835</v>
      </c>
      <c r="V912" s="10">
        <f t="shared" si="158"/>
        <v>700</v>
      </c>
      <c r="W912" s="19">
        <f t="shared" si="156"/>
        <v>-9.81</v>
      </c>
      <c r="X912" s="19" t="e">
        <f>0.5*$B$25*$B$29^2*EXP(-#REF!*U912/$B$27)</f>
        <v>#REF!</v>
      </c>
      <c r="Y912" s="19">
        <f t="shared" si="159"/>
        <v>-1690.2891797701918</v>
      </c>
      <c r="Z912" s="19">
        <f t="shared" si="160"/>
        <v>-145500.87596884201</v>
      </c>
      <c r="AA912" s="2">
        <f t="shared" si="161"/>
        <v>0</v>
      </c>
    </row>
    <row r="913" spans="15:27">
      <c r="O913" s="10">
        <f t="shared" ca="1" si="162"/>
        <v>12.386222222222028</v>
      </c>
      <c r="P913" s="10">
        <f t="shared" ca="1" si="163"/>
        <v>700</v>
      </c>
      <c r="Q913" s="19">
        <f t="shared" ca="1" si="155"/>
        <v>-9.81</v>
      </c>
      <c r="R913" s="19">
        <f t="shared" ca="1" si="164"/>
        <v>-46.176967562396506</v>
      </c>
      <c r="S913" s="19">
        <f t="shared" ca="1" si="165"/>
        <v>23.771481014850025</v>
      </c>
      <c r="U913" s="10">
        <f t="shared" si="157"/>
        <v>179.79999999999833</v>
      </c>
      <c r="V913" s="10">
        <f t="shared" si="158"/>
        <v>700</v>
      </c>
      <c r="W913" s="19">
        <f t="shared" si="156"/>
        <v>-9.81</v>
      </c>
      <c r="X913" s="19" t="e">
        <f>0.5*$B$25*$B$29^2*EXP(-#REF!*U913/$B$27)</f>
        <v>#REF!</v>
      </c>
      <c r="Y913" s="19">
        <f t="shared" si="159"/>
        <v>-1692.2511797701918</v>
      </c>
      <c r="Z913" s="19">
        <f t="shared" si="160"/>
        <v>-145839.13000479605</v>
      </c>
      <c r="AA913" s="2">
        <f t="shared" si="161"/>
        <v>0</v>
      </c>
    </row>
    <row r="914" spans="15:27">
      <c r="O914" s="10">
        <f t="shared" ca="1" si="162"/>
        <v>12.399999999999805</v>
      </c>
      <c r="P914" s="10">
        <f t="shared" ca="1" si="163"/>
        <v>700</v>
      </c>
      <c r="Q914" s="19">
        <f t="shared" ca="1" si="155"/>
        <v>-9.81</v>
      </c>
      <c r="R914" s="19">
        <f t="shared" ca="1" si="164"/>
        <v>-46.312127562396505</v>
      </c>
      <c r="S914" s="19">
        <f t="shared" ca="1" si="165"/>
        <v>23.134333915101454</v>
      </c>
      <c r="U914" s="10">
        <f t="shared" si="157"/>
        <v>179.99999999999832</v>
      </c>
      <c r="V914" s="10">
        <f t="shared" si="158"/>
        <v>700</v>
      </c>
      <c r="W914" s="19">
        <f t="shared" si="156"/>
        <v>-9.81</v>
      </c>
      <c r="X914" s="19" t="e">
        <f>0.5*$B$25*$B$29^2*EXP(-#REF!*U914/$B$27)</f>
        <v>#REF!</v>
      </c>
      <c r="Y914" s="19">
        <f t="shared" si="159"/>
        <v>-1694.2131797701918</v>
      </c>
      <c r="Z914" s="19">
        <f t="shared" si="160"/>
        <v>-146177.77644075011</v>
      </c>
      <c r="AA914" s="2">
        <f t="shared" si="161"/>
        <v>0</v>
      </c>
    </row>
    <row r="915" spans="15:27">
      <c r="O915" s="10">
        <f t="shared" ca="1" si="162"/>
        <v>12.413777777777582</v>
      </c>
      <c r="P915" s="10">
        <f t="shared" ca="1" si="163"/>
        <v>700</v>
      </c>
      <c r="Q915" s="19">
        <f t="shared" ca="1" si="155"/>
        <v>-9.81</v>
      </c>
      <c r="R915" s="19">
        <f t="shared" ca="1" si="164"/>
        <v>-46.447287562396504</v>
      </c>
      <c r="S915" s="19">
        <f t="shared" ca="1" si="165"/>
        <v>22.495324610908437</v>
      </c>
      <c r="U915" s="10">
        <f t="shared" si="157"/>
        <v>180.19999999999831</v>
      </c>
      <c r="V915" s="10">
        <f t="shared" si="158"/>
        <v>700</v>
      </c>
      <c r="W915" s="19">
        <f t="shared" si="156"/>
        <v>-9.81</v>
      </c>
      <c r="X915" s="19" t="e">
        <f>0.5*$B$25*$B$29^2*EXP(-#REF!*U915/$B$27)</f>
        <v>#REF!</v>
      </c>
      <c r="Y915" s="19">
        <f t="shared" si="159"/>
        <v>-1696.1751797701918</v>
      </c>
      <c r="Z915" s="19">
        <f t="shared" si="160"/>
        <v>-146516.81527670415</v>
      </c>
      <c r="AA915" s="2">
        <f t="shared" si="161"/>
        <v>0</v>
      </c>
    </row>
    <row r="916" spans="15:27">
      <c r="O916" s="10">
        <f t="shared" ca="1" si="162"/>
        <v>12.42755555555536</v>
      </c>
      <c r="P916" s="10">
        <f t="shared" ca="1" si="163"/>
        <v>700</v>
      </c>
      <c r="Q916" s="19">
        <f t="shared" ca="1" si="155"/>
        <v>-9.81</v>
      </c>
      <c r="R916" s="19">
        <f t="shared" ca="1" si="164"/>
        <v>-46.582447562396503</v>
      </c>
      <c r="S916" s="19">
        <f t="shared" ca="1" si="165"/>
        <v>21.854453102270977</v>
      </c>
      <c r="U916" s="10">
        <f t="shared" si="157"/>
        <v>180.3999999999983</v>
      </c>
      <c r="V916" s="10">
        <f t="shared" si="158"/>
        <v>700</v>
      </c>
      <c r="W916" s="19">
        <f t="shared" si="156"/>
        <v>-9.81</v>
      </c>
      <c r="X916" s="19" t="e">
        <f>0.5*$B$25*$B$29^2*EXP(-#REF!*U916/$B$27)</f>
        <v>#REF!</v>
      </c>
      <c r="Y916" s="19">
        <f t="shared" si="159"/>
        <v>-1698.1371797701918</v>
      </c>
      <c r="Z916" s="19">
        <f t="shared" si="160"/>
        <v>-146856.2465126582</v>
      </c>
      <c r="AA916" s="2">
        <f t="shared" si="161"/>
        <v>0</v>
      </c>
    </row>
    <row r="917" spans="15:27">
      <c r="O917" s="10">
        <f t="shared" ca="1" si="162"/>
        <v>12.441333333333137</v>
      </c>
      <c r="P917" s="10">
        <f t="shared" ca="1" si="163"/>
        <v>700</v>
      </c>
      <c r="Q917" s="19">
        <f t="shared" ca="1" si="155"/>
        <v>-9.81</v>
      </c>
      <c r="R917" s="19">
        <f t="shared" ca="1" si="164"/>
        <v>-46.717607562396502</v>
      </c>
      <c r="S917" s="19">
        <f t="shared" ca="1" si="165"/>
        <v>21.211719389189071</v>
      </c>
      <c r="U917" s="10">
        <f t="shared" si="157"/>
        <v>180.59999999999829</v>
      </c>
      <c r="V917" s="10">
        <f t="shared" si="158"/>
        <v>700</v>
      </c>
      <c r="W917" s="19">
        <f t="shared" si="156"/>
        <v>-9.81</v>
      </c>
      <c r="X917" s="19" t="e">
        <f>0.5*$B$25*$B$29^2*EXP(-#REF!*U917/$B$27)</f>
        <v>#REF!</v>
      </c>
      <c r="Y917" s="19">
        <f t="shared" si="159"/>
        <v>-1700.0991797701918</v>
      </c>
      <c r="Z917" s="19">
        <f t="shared" si="160"/>
        <v>-147196.07014861223</v>
      </c>
      <c r="AA917" s="2">
        <f t="shared" si="161"/>
        <v>0</v>
      </c>
    </row>
    <row r="918" spans="15:27">
      <c r="O918" s="10">
        <f t="shared" ca="1" si="162"/>
        <v>12.455111111110915</v>
      </c>
      <c r="P918" s="10">
        <f t="shared" ca="1" si="163"/>
        <v>700</v>
      </c>
      <c r="Q918" s="19">
        <f t="shared" ca="1" si="155"/>
        <v>-9.81</v>
      </c>
      <c r="R918" s="19">
        <f t="shared" ca="1" si="164"/>
        <v>-46.852767562396501</v>
      </c>
      <c r="S918" s="19">
        <f t="shared" ca="1" si="165"/>
        <v>20.567123471662722</v>
      </c>
      <c r="U918" s="10">
        <f t="shared" si="157"/>
        <v>180.79999999999828</v>
      </c>
      <c r="V918" s="10">
        <f t="shared" si="158"/>
        <v>700</v>
      </c>
      <c r="W918" s="19">
        <f t="shared" si="156"/>
        <v>-9.81</v>
      </c>
      <c r="X918" s="19" t="e">
        <f>0.5*$B$25*$B$29^2*EXP(-#REF!*U918/$B$27)</f>
        <v>#REF!</v>
      </c>
      <c r="Y918" s="19">
        <f t="shared" si="159"/>
        <v>-1702.0611797701918</v>
      </c>
      <c r="Z918" s="19">
        <f t="shared" si="160"/>
        <v>-147536.28618456627</v>
      </c>
      <c r="AA918" s="2">
        <f t="shared" si="161"/>
        <v>0</v>
      </c>
    </row>
    <row r="919" spans="15:27">
      <c r="O919" s="10">
        <f t="shared" ca="1" si="162"/>
        <v>12.468888888888692</v>
      </c>
      <c r="P919" s="10">
        <f t="shared" ca="1" si="163"/>
        <v>700</v>
      </c>
      <c r="Q919" s="19">
        <f t="shared" ca="1" si="155"/>
        <v>-9.81</v>
      </c>
      <c r="R919" s="19">
        <f t="shared" ca="1" si="164"/>
        <v>-46.9879275623965</v>
      </c>
      <c r="S919" s="19">
        <f t="shared" ca="1" si="165"/>
        <v>19.920665349691927</v>
      </c>
      <c r="U919" s="10">
        <f t="shared" si="157"/>
        <v>180.99999999999827</v>
      </c>
      <c r="V919" s="10">
        <f t="shared" si="158"/>
        <v>700</v>
      </c>
      <c r="W919" s="19">
        <f t="shared" si="156"/>
        <v>-9.81</v>
      </c>
      <c r="X919" s="19" t="e">
        <f>0.5*$B$25*$B$29^2*EXP(-#REF!*U919/$B$27)</f>
        <v>#REF!</v>
      </c>
      <c r="Y919" s="19">
        <f t="shared" si="159"/>
        <v>-1704.0231797701917</v>
      </c>
      <c r="Z919" s="19">
        <f t="shared" si="160"/>
        <v>-147876.89462052032</v>
      </c>
      <c r="AA919" s="2">
        <f t="shared" si="161"/>
        <v>0</v>
      </c>
    </row>
    <row r="920" spans="15:27">
      <c r="O920" s="10">
        <f t="shared" ca="1" si="162"/>
        <v>12.48266666666647</v>
      </c>
      <c r="P920" s="10">
        <f t="shared" ca="1" si="163"/>
        <v>700</v>
      </c>
      <c r="Q920" s="19">
        <f t="shared" ca="1" si="155"/>
        <v>-9.81</v>
      </c>
      <c r="R920" s="19">
        <f t="shared" ca="1" si="164"/>
        <v>-47.123087562396499</v>
      </c>
      <c r="S920" s="19">
        <f t="shared" ca="1" si="165"/>
        <v>19.272345023276689</v>
      </c>
      <c r="U920" s="10">
        <f t="shared" si="157"/>
        <v>181.19999999999825</v>
      </c>
      <c r="V920" s="10">
        <f t="shared" si="158"/>
        <v>700</v>
      </c>
      <c r="W920" s="19">
        <f t="shared" si="156"/>
        <v>-9.81</v>
      </c>
      <c r="X920" s="19" t="e">
        <f>0.5*$B$25*$B$29^2*EXP(-#REF!*U920/$B$27)</f>
        <v>#REF!</v>
      </c>
      <c r="Y920" s="19">
        <f t="shared" si="159"/>
        <v>-1705.9851797701917</v>
      </c>
      <c r="Z920" s="19">
        <f t="shared" si="160"/>
        <v>-148217.89545647436</v>
      </c>
      <c r="AA920" s="2">
        <f t="shared" si="161"/>
        <v>0</v>
      </c>
    </row>
    <row r="921" spans="15:27">
      <c r="O921" s="10">
        <f t="shared" ca="1" si="162"/>
        <v>12.496444444444247</v>
      </c>
      <c r="P921" s="10">
        <f t="shared" ca="1" si="163"/>
        <v>700</v>
      </c>
      <c r="Q921" s="19">
        <f t="shared" ca="1" si="155"/>
        <v>-9.81</v>
      </c>
      <c r="R921" s="19">
        <f t="shared" ca="1" si="164"/>
        <v>-47.258247562396498</v>
      </c>
      <c r="S921" s="19">
        <f t="shared" ca="1" si="165"/>
        <v>18.622162492417004</v>
      </c>
      <c r="U921" s="10">
        <f t="shared" si="157"/>
        <v>181.39999999999824</v>
      </c>
      <c r="V921" s="10">
        <f t="shared" si="158"/>
        <v>700</v>
      </c>
      <c r="W921" s="19">
        <f t="shared" si="156"/>
        <v>-9.81</v>
      </c>
      <c r="X921" s="19" t="e">
        <f>0.5*$B$25*$B$29^2*EXP(-#REF!*U921/$B$27)</f>
        <v>#REF!</v>
      </c>
      <c r="Y921" s="19">
        <f t="shared" si="159"/>
        <v>-1707.9471797701917</v>
      </c>
      <c r="Z921" s="19">
        <f t="shared" si="160"/>
        <v>-148559.28869242841</v>
      </c>
      <c r="AA921" s="2">
        <f t="shared" si="161"/>
        <v>0</v>
      </c>
    </row>
    <row r="922" spans="15:27">
      <c r="O922" s="10">
        <f t="shared" ca="1" si="162"/>
        <v>12.510222222222025</v>
      </c>
      <c r="P922" s="10">
        <f t="shared" ca="1" si="163"/>
        <v>700</v>
      </c>
      <c r="Q922" s="19">
        <f t="shared" ca="1" si="155"/>
        <v>-9.81</v>
      </c>
      <c r="R922" s="19">
        <f t="shared" ca="1" si="164"/>
        <v>-47.393407562396497</v>
      </c>
      <c r="S922" s="19">
        <f t="shared" ca="1" si="165"/>
        <v>17.970117757112877</v>
      </c>
      <c r="U922" s="10">
        <f t="shared" si="157"/>
        <v>181.59999999999823</v>
      </c>
      <c r="V922" s="10">
        <f t="shared" si="158"/>
        <v>700</v>
      </c>
      <c r="W922" s="19">
        <f t="shared" si="156"/>
        <v>-9.81</v>
      </c>
      <c r="X922" s="19" t="e">
        <f>0.5*$B$25*$B$29^2*EXP(-#REF!*U922/$B$27)</f>
        <v>#REF!</v>
      </c>
      <c r="Y922" s="19">
        <f t="shared" si="159"/>
        <v>-1709.9091797701917</v>
      </c>
      <c r="Z922" s="19">
        <f t="shared" si="160"/>
        <v>-148901.07432838244</v>
      </c>
      <c r="AA922" s="2">
        <f t="shared" si="161"/>
        <v>0</v>
      </c>
    </row>
    <row r="923" spans="15:27">
      <c r="O923" s="10">
        <f t="shared" ca="1" si="162"/>
        <v>12.523999999999802</v>
      </c>
      <c r="P923" s="10">
        <f t="shared" ca="1" si="163"/>
        <v>700</v>
      </c>
      <c r="Q923" s="19">
        <f t="shared" ca="1" si="155"/>
        <v>-9.81</v>
      </c>
      <c r="R923" s="19">
        <f t="shared" ca="1" si="164"/>
        <v>-47.528567562396496</v>
      </c>
      <c r="S923" s="19">
        <f t="shared" ca="1" si="165"/>
        <v>17.316210817364304</v>
      </c>
      <c r="U923" s="10">
        <f t="shared" si="157"/>
        <v>181.79999999999822</v>
      </c>
      <c r="V923" s="10">
        <f t="shared" si="158"/>
        <v>700</v>
      </c>
      <c r="W923" s="19">
        <f t="shared" si="156"/>
        <v>-9.81</v>
      </c>
      <c r="X923" s="19" t="e">
        <f>0.5*$B$25*$B$29^2*EXP(-#REF!*U923/$B$27)</f>
        <v>#REF!</v>
      </c>
      <c r="Y923" s="19">
        <f t="shared" si="159"/>
        <v>-1711.8711797701917</v>
      </c>
      <c r="Z923" s="19">
        <f t="shared" si="160"/>
        <v>-149243.25236433648</v>
      </c>
      <c r="AA923" s="2">
        <f t="shared" si="161"/>
        <v>0</v>
      </c>
    </row>
    <row r="924" spans="15:27">
      <c r="O924" s="10">
        <f t="shared" ca="1" si="162"/>
        <v>12.537777777777579</v>
      </c>
      <c r="P924" s="10">
        <f t="shared" ca="1" si="163"/>
        <v>700</v>
      </c>
      <c r="Q924" s="19">
        <f t="shared" ca="1" si="155"/>
        <v>-9.81</v>
      </c>
      <c r="R924" s="19">
        <f t="shared" ca="1" si="164"/>
        <v>-47.663727562396495</v>
      </c>
      <c r="S924" s="19">
        <f t="shared" ca="1" si="165"/>
        <v>16.660441673171288</v>
      </c>
      <c r="U924" s="10">
        <f t="shared" si="157"/>
        <v>181.99999999999821</v>
      </c>
      <c r="V924" s="10">
        <f t="shared" si="158"/>
        <v>700</v>
      </c>
      <c r="W924" s="19">
        <f t="shared" si="156"/>
        <v>-9.81</v>
      </c>
      <c r="X924" s="19" t="e">
        <f>0.5*$B$25*$B$29^2*EXP(-#REF!*U924/$B$27)</f>
        <v>#REF!</v>
      </c>
      <c r="Y924" s="19">
        <f t="shared" si="159"/>
        <v>-1713.8331797701917</v>
      </c>
      <c r="Z924" s="19">
        <f t="shared" si="160"/>
        <v>-149585.82280029054</v>
      </c>
      <c r="AA924" s="2">
        <f t="shared" si="161"/>
        <v>0</v>
      </c>
    </row>
    <row r="925" spans="15:27">
      <c r="O925" s="10">
        <f t="shared" ca="1" si="162"/>
        <v>12.551555555555357</v>
      </c>
      <c r="P925" s="10">
        <f t="shared" ca="1" si="163"/>
        <v>700</v>
      </c>
      <c r="Q925" s="19">
        <f t="shared" ca="1" si="155"/>
        <v>-9.81</v>
      </c>
      <c r="R925" s="19">
        <f t="shared" ca="1" si="164"/>
        <v>-47.798887562396494</v>
      </c>
      <c r="S925" s="19">
        <f t="shared" ca="1" si="165"/>
        <v>16.002810324533826</v>
      </c>
      <c r="U925" s="10">
        <f t="shared" si="157"/>
        <v>182.1999999999982</v>
      </c>
      <c r="V925" s="10">
        <f t="shared" si="158"/>
        <v>700</v>
      </c>
      <c r="W925" s="19">
        <f t="shared" si="156"/>
        <v>-9.81</v>
      </c>
      <c r="X925" s="19" t="e">
        <f>0.5*$B$25*$B$29^2*EXP(-#REF!*U925/$B$27)</f>
        <v>#REF!</v>
      </c>
      <c r="Y925" s="19">
        <f t="shared" si="159"/>
        <v>-1715.7951797701917</v>
      </c>
      <c r="Z925" s="19">
        <f t="shared" si="160"/>
        <v>-149928.78563624457</v>
      </c>
      <c r="AA925" s="2">
        <f t="shared" si="161"/>
        <v>0</v>
      </c>
    </row>
    <row r="926" spans="15:27">
      <c r="O926" s="10">
        <f t="shared" ca="1" si="162"/>
        <v>12.565333333333134</v>
      </c>
      <c r="P926" s="10">
        <f t="shared" ca="1" si="163"/>
        <v>700</v>
      </c>
      <c r="Q926" s="19">
        <f t="shared" ca="1" si="155"/>
        <v>-9.81</v>
      </c>
      <c r="R926" s="19">
        <f t="shared" ca="1" si="164"/>
        <v>-47.934047562396493</v>
      </c>
      <c r="S926" s="19">
        <f t="shared" ca="1" si="165"/>
        <v>15.343316771451921</v>
      </c>
      <c r="U926" s="10">
        <f t="shared" si="157"/>
        <v>182.39999999999819</v>
      </c>
      <c r="V926" s="10">
        <f t="shared" si="158"/>
        <v>700</v>
      </c>
      <c r="W926" s="19">
        <f t="shared" si="156"/>
        <v>-9.81</v>
      </c>
      <c r="X926" s="19" t="e">
        <f>0.5*$B$25*$B$29^2*EXP(-#REF!*U926/$B$27)</f>
        <v>#REF!</v>
      </c>
      <c r="Y926" s="19">
        <f t="shared" si="159"/>
        <v>-1717.7571797701917</v>
      </c>
      <c r="Z926" s="19">
        <f t="shared" si="160"/>
        <v>-150272.14087219862</v>
      </c>
      <c r="AA926" s="2">
        <f t="shared" si="161"/>
        <v>0</v>
      </c>
    </row>
    <row r="927" spans="15:27">
      <c r="O927" s="10">
        <f t="shared" ca="1" si="162"/>
        <v>12.579111111110912</v>
      </c>
      <c r="P927" s="10">
        <f t="shared" ca="1" si="163"/>
        <v>700</v>
      </c>
      <c r="Q927" s="19">
        <f t="shared" ca="1" si="155"/>
        <v>-9.81</v>
      </c>
      <c r="R927" s="19">
        <f t="shared" ca="1" si="164"/>
        <v>-48.069207562396493</v>
      </c>
      <c r="S927" s="19">
        <f t="shared" ca="1" si="165"/>
        <v>14.681961013925571</v>
      </c>
      <c r="U927" s="10">
        <f t="shared" si="157"/>
        <v>182.59999999999818</v>
      </c>
      <c r="V927" s="10">
        <f t="shared" si="158"/>
        <v>700</v>
      </c>
      <c r="W927" s="19">
        <f t="shared" si="156"/>
        <v>-9.81</v>
      </c>
      <c r="X927" s="19" t="e">
        <f>0.5*$B$25*$B$29^2*EXP(-#REF!*U927/$B$27)</f>
        <v>#REF!</v>
      </c>
      <c r="Y927" s="19">
        <f t="shared" si="159"/>
        <v>-1719.7191797701917</v>
      </c>
      <c r="Z927" s="19">
        <f t="shared" si="160"/>
        <v>-150615.88850815265</v>
      </c>
      <c r="AA927" s="2">
        <f t="shared" si="161"/>
        <v>0</v>
      </c>
    </row>
    <row r="928" spans="15:27">
      <c r="O928" s="10">
        <f t="shared" ca="1" si="162"/>
        <v>12.592888888888689</v>
      </c>
      <c r="P928" s="10">
        <f t="shared" ca="1" si="163"/>
        <v>700</v>
      </c>
      <c r="Q928" s="19">
        <f t="shared" ca="1" si="155"/>
        <v>-9.81</v>
      </c>
      <c r="R928" s="19">
        <f t="shared" ca="1" si="164"/>
        <v>-48.204367562396492</v>
      </c>
      <c r="S928" s="19">
        <f t="shared" ca="1" si="165"/>
        <v>14.018743051954777</v>
      </c>
      <c r="U928" s="10">
        <f t="shared" si="157"/>
        <v>182.79999999999816</v>
      </c>
      <c r="V928" s="10">
        <f t="shared" si="158"/>
        <v>700</v>
      </c>
      <c r="W928" s="19">
        <f t="shared" si="156"/>
        <v>-9.81</v>
      </c>
      <c r="X928" s="19" t="e">
        <f>0.5*$B$25*$B$29^2*EXP(-#REF!*U928/$B$27)</f>
        <v>#REF!</v>
      </c>
      <c r="Y928" s="19">
        <f t="shared" si="159"/>
        <v>-1721.6811797701916</v>
      </c>
      <c r="Z928" s="19">
        <f t="shared" si="160"/>
        <v>-150960.0285441067</v>
      </c>
      <c r="AA928" s="2">
        <f t="shared" si="161"/>
        <v>0</v>
      </c>
    </row>
    <row r="929" spans="15:27">
      <c r="O929" s="10">
        <f t="shared" ca="1" si="162"/>
        <v>12.606666666666467</v>
      </c>
      <c r="P929" s="10">
        <f t="shared" ca="1" si="163"/>
        <v>700</v>
      </c>
      <c r="Q929" s="19">
        <f t="shared" ca="1" si="155"/>
        <v>-9.81</v>
      </c>
      <c r="R929" s="19">
        <f t="shared" ca="1" si="164"/>
        <v>-48.339527562396491</v>
      </c>
      <c r="S929" s="19">
        <f t="shared" ca="1" si="165"/>
        <v>13.353662885539539</v>
      </c>
      <c r="U929" s="10">
        <f t="shared" si="157"/>
        <v>182.99999999999815</v>
      </c>
      <c r="V929" s="10">
        <f t="shared" si="158"/>
        <v>700</v>
      </c>
      <c r="W929" s="19">
        <f t="shared" si="156"/>
        <v>-9.81</v>
      </c>
      <c r="X929" s="19" t="e">
        <f>0.5*$B$25*$B$29^2*EXP(-#REF!*U929/$B$27)</f>
        <v>#REF!</v>
      </c>
      <c r="Y929" s="19">
        <f t="shared" si="159"/>
        <v>-1723.6431797701916</v>
      </c>
      <c r="Z929" s="19">
        <f t="shared" si="160"/>
        <v>-151304.56098006075</v>
      </c>
      <c r="AA929" s="2">
        <f t="shared" si="161"/>
        <v>0</v>
      </c>
    </row>
    <row r="930" spans="15:27">
      <c r="O930" s="10">
        <f t="shared" ca="1" si="162"/>
        <v>12.620444444444244</v>
      </c>
      <c r="P930" s="10">
        <f t="shared" ca="1" si="163"/>
        <v>700</v>
      </c>
      <c r="Q930" s="19">
        <f t="shared" ca="1" si="155"/>
        <v>-9.81</v>
      </c>
      <c r="R930" s="19">
        <f t="shared" ca="1" si="164"/>
        <v>-48.47468756239649</v>
      </c>
      <c r="S930" s="19">
        <f t="shared" ca="1" si="165"/>
        <v>12.686720514679855</v>
      </c>
      <c r="U930" s="10">
        <f t="shared" si="157"/>
        <v>183.19999999999814</v>
      </c>
      <c r="V930" s="10">
        <f t="shared" si="158"/>
        <v>700</v>
      </c>
      <c r="W930" s="19">
        <f t="shared" si="156"/>
        <v>-9.81</v>
      </c>
      <c r="X930" s="19" t="e">
        <f>0.5*$B$25*$B$29^2*EXP(-#REF!*U930/$B$27)</f>
        <v>#REF!</v>
      </c>
      <c r="Y930" s="19">
        <f t="shared" si="159"/>
        <v>-1725.6051797701916</v>
      </c>
      <c r="Z930" s="19">
        <f t="shared" si="160"/>
        <v>-151649.48581601479</v>
      </c>
      <c r="AA930" s="2">
        <f t="shared" si="161"/>
        <v>0</v>
      </c>
    </row>
    <row r="931" spans="15:27">
      <c r="O931" s="10">
        <f t="shared" ca="1" si="162"/>
        <v>12.634222222222022</v>
      </c>
      <c r="P931" s="10">
        <f t="shared" ca="1" si="163"/>
        <v>700</v>
      </c>
      <c r="Q931" s="19">
        <f t="shared" ca="1" si="155"/>
        <v>-9.81</v>
      </c>
      <c r="R931" s="19">
        <f t="shared" ca="1" si="164"/>
        <v>-48.609847562396489</v>
      </c>
      <c r="S931" s="19">
        <f t="shared" ca="1" si="165"/>
        <v>12.017915939375728</v>
      </c>
      <c r="U931" s="10">
        <f t="shared" si="157"/>
        <v>183.39999999999813</v>
      </c>
      <c r="V931" s="10">
        <f t="shared" si="158"/>
        <v>700</v>
      </c>
      <c r="W931" s="19">
        <f t="shared" si="156"/>
        <v>-9.81</v>
      </c>
      <c r="X931" s="19" t="e">
        <f>0.5*$B$25*$B$29^2*EXP(-#REF!*U931/$B$27)</f>
        <v>#REF!</v>
      </c>
      <c r="Y931" s="19">
        <f t="shared" si="159"/>
        <v>-1727.5671797701916</v>
      </c>
      <c r="Z931" s="19">
        <f t="shared" si="160"/>
        <v>-151994.80305196883</v>
      </c>
      <c r="AA931" s="2">
        <f t="shared" si="161"/>
        <v>0</v>
      </c>
    </row>
    <row r="932" spans="15:27">
      <c r="O932" s="10">
        <f t="shared" ca="1" si="162"/>
        <v>12.647999999999799</v>
      </c>
      <c r="P932" s="10">
        <f t="shared" ca="1" si="163"/>
        <v>700</v>
      </c>
      <c r="Q932" s="19">
        <f t="shared" ca="1" si="155"/>
        <v>-9.81</v>
      </c>
      <c r="R932" s="19">
        <f t="shared" ca="1" si="164"/>
        <v>-48.745007562396488</v>
      </c>
      <c r="S932" s="19">
        <f t="shared" ca="1" si="165"/>
        <v>11.347249159627156</v>
      </c>
      <c r="U932" s="10">
        <f t="shared" si="157"/>
        <v>183.59999999999812</v>
      </c>
      <c r="V932" s="10">
        <f t="shared" si="158"/>
        <v>700</v>
      </c>
      <c r="W932" s="19">
        <f t="shared" si="156"/>
        <v>-9.81</v>
      </c>
      <c r="X932" s="19" t="e">
        <f>0.5*$B$25*$B$29^2*EXP(-#REF!*U932/$B$27)</f>
        <v>#REF!</v>
      </c>
      <c r="Y932" s="19">
        <f t="shared" si="159"/>
        <v>-1729.5291797701916</v>
      </c>
      <c r="Z932" s="19">
        <f t="shared" si="160"/>
        <v>-152340.51268792286</v>
      </c>
      <c r="AA932" s="2">
        <f t="shared" si="161"/>
        <v>0</v>
      </c>
    </row>
    <row r="933" spans="15:27">
      <c r="O933" s="10">
        <f t="shared" ca="1" si="162"/>
        <v>12.661777777777576</v>
      </c>
      <c r="P933" s="10">
        <f t="shared" ca="1" si="163"/>
        <v>700</v>
      </c>
      <c r="Q933" s="19">
        <f t="shared" ca="1" si="155"/>
        <v>-9.81</v>
      </c>
      <c r="R933" s="19">
        <f t="shared" ca="1" si="164"/>
        <v>-48.880167562396487</v>
      </c>
      <c r="S933" s="19">
        <f t="shared" ca="1" si="165"/>
        <v>10.674720175434139</v>
      </c>
      <c r="U933" s="10">
        <f t="shared" si="157"/>
        <v>183.79999999999811</v>
      </c>
      <c r="V933" s="10">
        <f t="shared" si="158"/>
        <v>700</v>
      </c>
      <c r="W933" s="19">
        <f t="shared" si="156"/>
        <v>-9.81</v>
      </c>
      <c r="X933" s="19" t="e">
        <f>0.5*$B$25*$B$29^2*EXP(-#REF!*U933/$B$27)</f>
        <v>#REF!</v>
      </c>
      <c r="Y933" s="19">
        <f t="shared" si="159"/>
        <v>-1731.4911797701916</v>
      </c>
      <c r="Z933" s="19">
        <f t="shared" si="160"/>
        <v>-152686.6147238769</v>
      </c>
      <c r="AA933" s="2">
        <f t="shared" si="161"/>
        <v>0</v>
      </c>
    </row>
    <row r="934" spans="15:27">
      <c r="O934" s="10">
        <f t="shared" ca="1" si="162"/>
        <v>12.675555555555354</v>
      </c>
      <c r="P934" s="10">
        <f t="shared" ca="1" si="163"/>
        <v>700</v>
      </c>
      <c r="Q934" s="19">
        <f t="shared" ca="1" si="155"/>
        <v>-9.81</v>
      </c>
      <c r="R934" s="19">
        <f t="shared" ca="1" si="164"/>
        <v>-49.015327562396486</v>
      </c>
      <c r="S934" s="19">
        <f t="shared" ca="1" si="165"/>
        <v>10.000328986796678</v>
      </c>
      <c r="U934" s="10">
        <f t="shared" si="157"/>
        <v>183.9999999999981</v>
      </c>
      <c r="V934" s="10">
        <f t="shared" si="158"/>
        <v>700</v>
      </c>
      <c r="W934" s="19">
        <f t="shared" si="156"/>
        <v>-9.81</v>
      </c>
      <c r="X934" s="19" t="e">
        <f>0.5*$B$25*$B$29^2*EXP(-#REF!*U934/$B$27)</f>
        <v>#REF!</v>
      </c>
      <c r="Y934" s="19">
        <f t="shared" si="159"/>
        <v>-1733.4531797701916</v>
      </c>
      <c r="Z934" s="19">
        <f t="shared" si="160"/>
        <v>-153033.10915983096</v>
      </c>
      <c r="AA934" s="2">
        <f t="shared" si="161"/>
        <v>0</v>
      </c>
    </row>
    <row r="935" spans="15:27">
      <c r="O935" s="10">
        <f t="shared" ca="1" si="162"/>
        <v>12.689333333333131</v>
      </c>
      <c r="P935" s="10">
        <f t="shared" ca="1" si="163"/>
        <v>700</v>
      </c>
      <c r="Q935" s="19">
        <f t="shared" ca="1" si="155"/>
        <v>-9.81</v>
      </c>
      <c r="R935" s="19">
        <f t="shared" ca="1" si="164"/>
        <v>-49.150487562396485</v>
      </c>
      <c r="S935" s="19">
        <f t="shared" ca="1" si="165"/>
        <v>9.3240755937147721</v>
      </c>
      <c r="U935" s="10">
        <f t="shared" si="157"/>
        <v>184.19999999999808</v>
      </c>
      <c r="V935" s="10">
        <f t="shared" si="158"/>
        <v>700</v>
      </c>
      <c r="W935" s="19">
        <f t="shared" si="156"/>
        <v>-9.81</v>
      </c>
      <c r="X935" s="19" t="e">
        <f>0.5*$B$25*$B$29^2*EXP(-#REF!*U935/$B$27)</f>
        <v>#REF!</v>
      </c>
      <c r="Y935" s="19">
        <f t="shared" si="159"/>
        <v>-1735.4151797701916</v>
      </c>
      <c r="Z935" s="19">
        <f t="shared" si="160"/>
        <v>-153379.99599578499</v>
      </c>
      <c r="AA935" s="2">
        <f t="shared" si="161"/>
        <v>0</v>
      </c>
    </row>
    <row r="936" spans="15:27">
      <c r="O936" s="10">
        <f t="shared" ca="1" si="162"/>
        <v>12.703111111110909</v>
      </c>
      <c r="P936" s="10">
        <f t="shared" ca="1" si="163"/>
        <v>700</v>
      </c>
      <c r="Q936" s="19">
        <f t="shared" ca="1" si="155"/>
        <v>-9.81</v>
      </c>
      <c r="R936" s="19">
        <f t="shared" ca="1" si="164"/>
        <v>-49.285647562396484</v>
      </c>
      <c r="S936" s="19">
        <f t="shared" ca="1" si="165"/>
        <v>8.6459599961884219</v>
      </c>
      <c r="U936" s="10">
        <f t="shared" si="157"/>
        <v>184.39999999999807</v>
      </c>
      <c r="V936" s="10">
        <f t="shared" si="158"/>
        <v>700</v>
      </c>
      <c r="W936" s="19">
        <f t="shared" si="156"/>
        <v>-9.81</v>
      </c>
      <c r="X936" s="19" t="e">
        <f>0.5*$B$25*$B$29^2*EXP(-#REF!*U936/$B$27)</f>
        <v>#REF!</v>
      </c>
      <c r="Y936" s="19">
        <f t="shared" si="159"/>
        <v>-1737.3771797701916</v>
      </c>
      <c r="Z936" s="19">
        <f t="shared" si="160"/>
        <v>-153727.27523173904</v>
      </c>
      <c r="AA936" s="2">
        <f t="shared" si="161"/>
        <v>0</v>
      </c>
    </row>
    <row r="937" spans="15:27">
      <c r="O937" s="10">
        <f t="shared" ca="1" si="162"/>
        <v>12.716888888888686</v>
      </c>
      <c r="P937" s="10">
        <f t="shared" ca="1" si="163"/>
        <v>700</v>
      </c>
      <c r="Q937" s="19">
        <f t="shared" ca="1" si="155"/>
        <v>-9.81</v>
      </c>
      <c r="R937" s="19">
        <f t="shared" ca="1" si="164"/>
        <v>-49.420807562396483</v>
      </c>
      <c r="S937" s="19">
        <f t="shared" ca="1" si="165"/>
        <v>7.9659821942176263</v>
      </c>
      <c r="U937" s="10">
        <f t="shared" si="157"/>
        <v>184.59999999999806</v>
      </c>
      <c r="V937" s="10">
        <f t="shared" si="158"/>
        <v>700</v>
      </c>
      <c r="W937" s="19">
        <f t="shared" si="156"/>
        <v>-9.81</v>
      </c>
      <c r="X937" s="19" t="e">
        <f>0.5*$B$25*$B$29^2*EXP(-#REF!*U937/$B$27)</f>
        <v>#REF!</v>
      </c>
      <c r="Y937" s="19">
        <f t="shared" si="159"/>
        <v>-1739.3391797701915</v>
      </c>
      <c r="Z937" s="19">
        <f t="shared" si="160"/>
        <v>-154074.94686769307</v>
      </c>
      <c r="AA937" s="2">
        <f t="shared" si="161"/>
        <v>0</v>
      </c>
    </row>
    <row r="938" spans="15:27">
      <c r="O938" s="10">
        <f t="shared" ca="1" si="162"/>
        <v>12.730666666666464</v>
      </c>
      <c r="P938" s="10">
        <f t="shared" ca="1" si="163"/>
        <v>700</v>
      </c>
      <c r="Q938" s="19">
        <f t="shared" ref="Q938:Q995" ca="1" si="166">IF(P938&gt;$B$35,$B$34/P938-$B$31,-$B$31)</f>
        <v>-9.81</v>
      </c>
      <c r="R938" s="19">
        <f t="shared" ca="1" si="164"/>
        <v>-49.555967562396482</v>
      </c>
      <c r="S938" s="19">
        <f t="shared" ca="1" si="165"/>
        <v>7.2841421878023862</v>
      </c>
      <c r="U938" s="10">
        <f t="shared" si="157"/>
        <v>184.79999999999805</v>
      </c>
      <c r="V938" s="10">
        <f t="shared" si="158"/>
        <v>700</v>
      </c>
      <c r="W938" s="19">
        <f t="shared" ref="W938:W1001" si="167">IF(V938&gt;$B$35,$B$34/V938-$B$31,-$B$31)</f>
        <v>-9.81</v>
      </c>
      <c r="X938" s="19" t="e">
        <f>0.5*$B$25*$B$29^2*EXP(-#REF!*U938/$B$27)</f>
        <v>#REF!</v>
      </c>
      <c r="Y938" s="19">
        <f t="shared" si="159"/>
        <v>-1741.3011797701915</v>
      </c>
      <c r="Z938" s="19">
        <f t="shared" si="160"/>
        <v>-154423.01090364711</v>
      </c>
      <c r="AA938" s="2">
        <f t="shared" si="161"/>
        <v>0</v>
      </c>
    </row>
    <row r="939" spans="15:27">
      <c r="O939" s="10">
        <f t="shared" ca="1" si="162"/>
        <v>12.744444444444241</v>
      </c>
      <c r="P939" s="10">
        <f t="shared" ca="1" si="163"/>
        <v>700</v>
      </c>
      <c r="Q939" s="19">
        <f t="shared" ca="1" si="166"/>
        <v>-9.81</v>
      </c>
      <c r="R939" s="19">
        <f t="shared" ca="1" si="164"/>
        <v>-49.691127562396481</v>
      </c>
      <c r="S939" s="19">
        <f t="shared" ca="1" si="165"/>
        <v>6.6004399769427016</v>
      </c>
      <c r="U939" s="10">
        <f t="shared" si="157"/>
        <v>184.99999999999804</v>
      </c>
      <c r="V939" s="10">
        <f t="shared" si="158"/>
        <v>700</v>
      </c>
      <c r="W939" s="19">
        <f t="shared" si="167"/>
        <v>-9.81</v>
      </c>
      <c r="X939" s="19" t="e">
        <f>0.5*$B$25*$B$29^2*EXP(-#REF!*U939/$B$27)</f>
        <v>#REF!</v>
      </c>
      <c r="Y939" s="19">
        <f t="shared" si="159"/>
        <v>-1743.2631797701915</v>
      </c>
      <c r="Z939" s="19">
        <f t="shared" si="160"/>
        <v>-154771.46733960116</v>
      </c>
      <c r="AA939" s="2">
        <f t="shared" si="161"/>
        <v>0</v>
      </c>
    </row>
    <row r="940" spans="15:27">
      <c r="O940" s="10">
        <f t="shared" ca="1" si="162"/>
        <v>12.758222222222019</v>
      </c>
      <c r="P940" s="10">
        <f t="shared" ca="1" si="163"/>
        <v>700</v>
      </c>
      <c r="Q940" s="19">
        <f t="shared" ca="1" si="166"/>
        <v>-9.81</v>
      </c>
      <c r="R940" s="19">
        <f t="shared" ca="1" si="164"/>
        <v>-49.82628756239648</v>
      </c>
      <c r="S940" s="19">
        <f t="shared" ca="1" si="165"/>
        <v>5.9148755616385733</v>
      </c>
      <c r="U940" s="10">
        <f t="shared" si="157"/>
        <v>185.19999999999803</v>
      </c>
      <c r="V940" s="10">
        <f t="shared" si="158"/>
        <v>700</v>
      </c>
      <c r="W940" s="19">
        <f t="shared" si="167"/>
        <v>-9.81</v>
      </c>
      <c r="X940" s="19" t="e">
        <f>0.5*$B$25*$B$29^2*EXP(-#REF!*U940/$B$27)</f>
        <v>#REF!</v>
      </c>
      <c r="Y940" s="19">
        <f t="shared" si="159"/>
        <v>-1745.2251797701915</v>
      </c>
      <c r="Z940" s="19">
        <f t="shared" si="160"/>
        <v>-155120.3161755552</v>
      </c>
      <c r="AA940" s="2">
        <f t="shared" si="161"/>
        <v>0</v>
      </c>
    </row>
    <row r="941" spans="15:27">
      <c r="O941" s="10">
        <f t="shared" ca="1" si="162"/>
        <v>12.771999999999796</v>
      </c>
      <c r="P941" s="10">
        <f t="shared" ca="1" si="163"/>
        <v>700</v>
      </c>
      <c r="Q941" s="19">
        <f t="shared" ca="1" si="166"/>
        <v>-9.81</v>
      </c>
      <c r="R941" s="19">
        <f t="shared" ca="1" si="164"/>
        <v>-49.961447562396479</v>
      </c>
      <c r="S941" s="19">
        <f t="shared" ca="1" si="165"/>
        <v>5.2274489418900005</v>
      </c>
      <c r="U941" s="10">
        <f t="shared" si="157"/>
        <v>185.39999999999802</v>
      </c>
      <c r="V941" s="10">
        <f t="shared" si="158"/>
        <v>700</v>
      </c>
      <c r="W941" s="19">
        <f t="shared" si="167"/>
        <v>-9.81</v>
      </c>
      <c r="X941" s="19" t="e">
        <f>0.5*$B$25*$B$29^2*EXP(-#REF!*U941/$B$27)</f>
        <v>#REF!</v>
      </c>
      <c r="Y941" s="19">
        <f t="shared" si="159"/>
        <v>-1747.1871797701915</v>
      </c>
      <c r="Z941" s="19">
        <f t="shared" si="160"/>
        <v>-155469.55741150925</v>
      </c>
      <c r="AA941" s="2">
        <f t="shared" si="161"/>
        <v>0</v>
      </c>
    </row>
    <row r="942" spans="15:27">
      <c r="O942" s="10">
        <f t="shared" ca="1" si="162"/>
        <v>12.785777777777573</v>
      </c>
      <c r="P942" s="10">
        <f t="shared" ca="1" si="163"/>
        <v>700</v>
      </c>
      <c r="Q942" s="19">
        <f t="shared" ca="1" si="166"/>
        <v>-9.81</v>
      </c>
      <c r="R942" s="19">
        <f t="shared" ca="1" si="164"/>
        <v>-50.096607562396478</v>
      </c>
      <c r="S942" s="19">
        <f t="shared" ca="1" si="165"/>
        <v>4.5381601176969832</v>
      </c>
      <c r="U942" s="10">
        <f t="shared" si="157"/>
        <v>185.599999999998</v>
      </c>
      <c r="V942" s="10">
        <f t="shared" si="158"/>
        <v>700</v>
      </c>
      <c r="W942" s="19">
        <f t="shared" si="167"/>
        <v>-9.81</v>
      </c>
      <c r="X942" s="19" t="e">
        <f>0.5*$B$25*$B$29^2*EXP(-#REF!*U942/$B$27)</f>
        <v>#REF!</v>
      </c>
      <c r="Y942" s="19">
        <f t="shared" si="159"/>
        <v>-1749.1491797701915</v>
      </c>
      <c r="Z942" s="19">
        <f t="shared" si="160"/>
        <v>-155819.1910474633</v>
      </c>
      <c r="AA942" s="2">
        <f t="shared" si="161"/>
        <v>0</v>
      </c>
    </row>
    <row r="943" spans="15:27">
      <c r="O943" s="10">
        <f t="shared" ca="1" si="162"/>
        <v>12.799555555555351</v>
      </c>
      <c r="P943" s="10">
        <f t="shared" ca="1" si="163"/>
        <v>700</v>
      </c>
      <c r="Q943" s="19">
        <f t="shared" ca="1" si="166"/>
        <v>-9.81</v>
      </c>
      <c r="R943" s="19">
        <f t="shared" ca="1" si="164"/>
        <v>-50.231767562396477</v>
      </c>
      <c r="S943" s="19">
        <f t="shared" ca="1" si="165"/>
        <v>3.8470090890595214</v>
      </c>
      <c r="U943" s="10">
        <f t="shared" si="157"/>
        <v>185.79999999999799</v>
      </c>
      <c r="V943" s="10">
        <f t="shared" si="158"/>
        <v>700</v>
      </c>
      <c r="W943" s="19">
        <f t="shared" si="167"/>
        <v>-9.81</v>
      </c>
      <c r="X943" s="19" t="e">
        <f>0.5*$B$25*$B$29^2*EXP(-#REF!*U943/$B$27)</f>
        <v>#REF!</v>
      </c>
      <c r="Y943" s="19">
        <f t="shared" si="159"/>
        <v>-1751.1111797701915</v>
      </c>
      <c r="Z943" s="19">
        <f t="shared" si="160"/>
        <v>-156169.21708341734</v>
      </c>
      <c r="AA943" s="2">
        <f t="shared" si="161"/>
        <v>0</v>
      </c>
    </row>
    <row r="944" spans="15:27">
      <c r="O944" s="10">
        <f t="shared" ca="1" si="162"/>
        <v>12.813333333333128</v>
      </c>
      <c r="P944" s="10">
        <f t="shared" ca="1" si="163"/>
        <v>700</v>
      </c>
      <c r="Q944" s="19">
        <f t="shared" ca="1" si="166"/>
        <v>-9.81</v>
      </c>
      <c r="R944" s="19">
        <f t="shared" ca="1" si="164"/>
        <v>-50.366927562396477</v>
      </c>
      <c r="S944" s="19">
        <f t="shared" ca="1" si="165"/>
        <v>3.1539958559776151</v>
      </c>
      <c r="U944" s="10">
        <f t="shared" si="157"/>
        <v>185.99999999999798</v>
      </c>
      <c r="V944" s="10">
        <f t="shared" si="158"/>
        <v>700</v>
      </c>
      <c r="W944" s="19">
        <f t="shared" si="167"/>
        <v>-9.81</v>
      </c>
      <c r="X944" s="19" t="e">
        <f>0.5*$B$25*$B$29^2*EXP(-#REF!*U944/$B$27)</f>
        <v>#REF!</v>
      </c>
      <c r="Y944" s="19">
        <f t="shared" si="159"/>
        <v>-1753.0731797701915</v>
      </c>
      <c r="Z944" s="19">
        <f t="shared" si="160"/>
        <v>-156519.6355193714</v>
      </c>
      <c r="AA944" s="2">
        <f t="shared" si="161"/>
        <v>0</v>
      </c>
    </row>
    <row r="945" spans="15:27">
      <c r="O945" s="10">
        <f t="shared" ca="1" si="162"/>
        <v>12.827111111110906</v>
      </c>
      <c r="P945" s="10">
        <f t="shared" ca="1" si="163"/>
        <v>700</v>
      </c>
      <c r="Q945" s="19">
        <f t="shared" ca="1" si="166"/>
        <v>-9.81</v>
      </c>
      <c r="R945" s="19">
        <f t="shared" ca="1" si="164"/>
        <v>-50.502087562396476</v>
      </c>
      <c r="S945" s="19">
        <f t="shared" ca="1" si="165"/>
        <v>2.4591204184512643</v>
      </c>
      <c r="U945" s="10">
        <f t="shared" si="157"/>
        <v>186.19999999999797</v>
      </c>
      <c r="V945" s="10">
        <f t="shared" si="158"/>
        <v>700</v>
      </c>
      <c r="W945" s="19">
        <f t="shared" si="167"/>
        <v>-9.81</v>
      </c>
      <c r="X945" s="19" t="e">
        <f>0.5*$B$25*$B$29^2*EXP(-#REF!*U945/$B$27)</f>
        <v>#REF!</v>
      </c>
      <c r="Y945" s="19">
        <f t="shared" si="159"/>
        <v>-1755.0351797701915</v>
      </c>
      <c r="Z945" s="19">
        <f t="shared" si="160"/>
        <v>-156870.44635532543</v>
      </c>
      <c r="AA945" s="2">
        <f t="shared" si="161"/>
        <v>0</v>
      </c>
    </row>
    <row r="946" spans="15:27">
      <c r="O946" s="10">
        <f t="shared" ca="1" si="162"/>
        <v>12.840888888888683</v>
      </c>
      <c r="P946" s="10">
        <f t="shared" ca="1" si="163"/>
        <v>700</v>
      </c>
      <c r="Q946" s="19">
        <f t="shared" ca="1" si="166"/>
        <v>-9.81</v>
      </c>
      <c r="R946" s="19">
        <f t="shared" ca="1" si="164"/>
        <v>-50.637247562396475</v>
      </c>
      <c r="S946" s="19">
        <f t="shared" ca="1" si="165"/>
        <v>1.7623827764804689</v>
      </c>
      <c r="U946" s="10">
        <f t="shared" si="157"/>
        <v>186.39999999999796</v>
      </c>
      <c r="V946" s="10">
        <f t="shared" si="158"/>
        <v>700</v>
      </c>
      <c r="W946" s="19">
        <f t="shared" si="167"/>
        <v>-9.81</v>
      </c>
      <c r="X946" s="19" t="e">
        <f>0.5*$B$25*$B$29^2*EXP(-#REF!*U946/$B$27)</f>
        <v>#REF!</v>
      </c>
      <c r="Y946" s="19">
        <f t="shared" si="159"/>
        <v>-1756.9971797701915</v>
      </c>
      <c r="Z946" s="19">
        <f t="shared" si="160"/>
        <v>-157221.64959127948</v>
      </c>
      <c r="AA946" s="2">
        <f t="shared" si="161"/>
        <v>0</v>
      </c>
    </row>
    <row r="947" spans="15:27">
      <c r="O947" s="10">
        <f t="shared" ca="1" si="162"/>
        <v>12.854666666666461</v>
      </c>
      <c r="P947" s="10">
        <f t="shared" ca="1" si="163"/>
        <v>700</v>
      </c>
      <c r="Q947" s="19">
        <f t="shared" ca="1" si="166"/>
        <v>-9.81</v>
      </c>
      <c r="R947" s="19">
        <f t="shared" ca="1" si="164"/>
        <v>-50.772407562396474</v>
      </c>
      <c r="S947" s="19">
        <f t="shared" ca="1" si="165"/>
        <v>1.0637829300652293</v>
      </c>
      <c r="U947" s="10">
        <f t="shared" si="157"/>
        <v>186.59999999999795</v>
      </c>
      <c r="V947" s="10">
        <f t="shared" si="158"/>
        <v>700</v>
      </c>
      <c r="W947" s="19">
        <f t="shared" si="167"/>
        <v>-9.81</v>
      </c>
      <c r="X947" s="19" t="e">
        <f>0.5*$B$25*$B$29^2*EXP(-#REF!*U947/$B$27)</f>
        <v>#REF!</v>
      </c>
      <c r="Y947" s="19">
        <f t="shared" si="159"/>
        <v>-1758.9591797701914</v>
      </c>
      <c r="Z947" s="19">
        <f t="shared" si="160"/>
        <v>-157573.24522723354</v>
      </c>
      <c r="AA947" s="2">
        <f t="shared" si="161"/>
        <v>0</v>
      </c>
    </row>
    <row r="948" spans="15:27">
      <c r="O948" s="10">
        <f t="shared" ca="1" si="162"/>
        <v>12.868444444444238</v>
      </c>
      <c r="P948" s="10">
        <f t="shared" ca="1" si="163"/>
        <v>700</v>
      </c>
      <c r="Q948" s="19">
        <f t="shared" ca="1" si="166"/>
        <v>-9.81</v>
      </c>
      <c r="R948" s="19">
        <f t="shared" ca="1" si="164"/>
        <v>-50.907567562396473</v>
      </c>
      <c r="S948" s="19">
        <f t="shared" ca="1" si="165"/>
        <v>0.36332087920554529</v>
      </c>
      <c r="U948" s="10">
        <f t="shared" si="157"/>
        <v>186.79999999999794</v>
      </c>
      <c r="V948" s="10">
        <f t="shared" si="158"/>
        <v>700</v>
      </c>
      <c r="W948" s="19">
        <f t="shared" si="167"/>
        <v>-9.81</v>
      </c>
      <c r="X948" s="19" t="e">
        <f>0.5*$B$25*$B$29^2*EXP(-#REF!*U948/$B$27)</f>
        <v>#REF!</v>
      </c>
      <c r="Y948" s="19">
        <f t="shared" si="159"/>
        <v>-1760.9211797701914</v>
      </c>
      <c r="Z948" s="19">
        <f t="shared" si="160"/>
        <v>-157925.23326318758</v>
      </c>
      <c r="AA948" s="2">
        <f t="shared" si="161"/>
        <v>0</v>
      </c>
    </row>
    <row r="949" spans="15:27">
      <c r="O949" s="10">
        <f t="shared" ca="1" si="162"/>
        <v>12.882222222222016</v>
      </c>
      <c r="P949" s="10">
        <f t="shared" ca="1" si="163"/>
        <v>700</v>
      </c>
      <c r="Q949" s="19">
        <f t="shared" ca="1" si="166"/>
        <v>-9.81</v>
      </c>
      <c r="R949" s="19">
        <f t="shared" ca="1" si="164"/>
        <v>-51.042727562396472</v>
      </c>
      <c r="S949" s="19">
        <f t="shared" ca="1" si="165"/>
        <v>-0.33900337609858311</v>
      </c>
      <c r="U949" s="10">
        <f t="shared" si="157"/>
        <v>186.99999999999793</v>
      </c>
      <c r="V949" s="10">
        <f t="shared" si="158"/>
        <v>700</v>
      </c>
      <c r="W949" s="19">
        <f t="shared" si="167"/>
        <v>-9.81</v>
      </c>
      <c r="X949" s="19" t="e">
        <f>0.5*$B$25*$B$29^2*EXP(-#REF!*U949/$B$27)</f>
        <v>#REF!</v>
      </c>
      <c r="Y949" s="19">
        <f t="shared" si="159"/>
        <v>-1762.8831797701914</v>
      </c>
      <c r="Z949" s="19">
        <f t="shared" si="160"/>
        <v>-158277.61369914163</v>
      </c>
      <c r="AA949" s="2">
        <f t="shared" si="161"/>
        <v>0</v>
      </c>
    </row>
    <row r="950" spans="15:27">
      <c r="O950" s="10">
        <f t="shared" ca="1" si="162"/>
        <v>12.895999999999793</v>
      </c>
      <c r="P950" s="10">
        <f t="shared" ca="1" si="163"/>
        <v>700</v>
      </c>
      <c r="Q950" s="19">
        <f t="shared" ca="1" si="166"/>
        <v>-9.81</v>
      </c>
      <c r="R950" s="19">
        <f t="shared" ca="1" si="164"/>
        <v>-51.177887562396471</v>
      </c>
      <c r="S950" s="19">
        <f t="shared" ca="1" si="165"/>
        <v>-1.0431898358471561</v>
      </c>
      <c r="U950" s="10">
        <f t="shared" si="157"/>
        <v>187.19999999999791</v>
      </c>
      <c r="V950" s="10">
        <f t="shared" si="158"/>
        <v>700</v>
      </c>
      <c r="W950" s="19">
        <f t="shared" si="167"/>
        <v>-9.81</v>
      </c>
      <c r="X950" s="19" t="e">
        <f>0.5*$B$25*$B$29^2*EXP(-#REF!*U950/$B$27)</f>
        <v>#REF!</v>
      </c>
      <c r="Y950" s="19">
        <f t="shared" si="159"/>
        <v>-1764.8451797701914</v>
      </c>
      <c r="Z950" s="19">
        <f t="shared" si="160"/>
        <v>-158630.38653509566</v>
      </c>
      <c r="AA950" s="2">
        <f t="shared" si="161"/>
        <v>0</v>
      </c>
    </row>
    <row r="951" spans="15:27">
      <c r="O951" s="10">
        <f t="shared" ca="1" si="162"/>
        <v>12.90977777777757</v>
      </c>
      <c r="P951" s="10">
        <f t="shared" ca="1" si="163"/>
        <v>700</v>
      </c>
      <c r="Q951" s="19">
        <f t="shared" ca="1" si="166"/>
        <v>-9.81</v>
      </c>
      <c r="R951" s="19">
        <f t="shared" ca="1" si="164"/>
        <v>-51.31304756239647</v>
      </c>
      <c r="S951" s="19">
        <f t="shared" ca="1" si="165"/>
        <v>-1.7492385000401733</v>
      </c>
      <c r="U951" s="10">
        <f t="shared" si="157"/>
        <v>187.3999999999979</v>
      </c>
      <c r="V951" s="10">
        <f t="shared" si="158"/>
        <v>700</v>
      </c>
      <c r="W951" s="19">
        <f t="shared" si="167"/>
        <v>-9.81</v>
      </c>
      <c r="X951" s="19" t="e">
        <f>0.5*$B$25*$B$29^2*EXP(-#REF!*U951/$B$27)</f>
        <v>#REF!</v>
      </c>
      <c r="Y951" s="19">
        <f t="shared" si="159"/>
        <v>-1766.8071797701914</v>
      </c>
      <c r="Z951" s="19">
        <f t="shared" si="160"/>
        <v>-158983.55177104971</v>
      </c>
      <c r="AA951" s="2">
        <f t="shared" si="161"/>
        <v>0</v>
      </c>
    </row>
    <row r="952" spans="15:27">
      <c r="O952" s="10">
        <f t="shared" ca="1" si="162"/>
        <v>12.923555555555348</v>
      </c>
      <c r="P952" s="10">
        <f t="shared" ca="1" si="163"/>
        <v>700</v>
      </c>
      <c r="Q952" s="19">
        <f t="shared" ca="1" si="166"/>
        <v>-9.81</v>
      </c>
      <c r="R952" s="19">
        <f t="shared" ca="1" si="164"/>
        <v>-51.448207562396469</v>
      </c>
      <c r="S952" s="19">
        <f t="shared" ca="1" si="165"/>
        <v>-2.4571493686776353</v>
      </c>
      <c r="U952" s="10">
        <f t="shared" si="157"/>
        <v>187.59999999999789</v>
      </c>
      <c r="V952" s="10">
        <f t="shared" si="158"/>
        <v>700</v>
      </c>
      <c r="W952" s="19">
        <f t="shared" si="167"/>
        <v>-9.81</v>
      </c>
      <c r="X952" s="19" t="e">
        <f>0.5*$B$25*$B$29^2*EXP(-#REF!*U952/$B$27)</f>
        <v>#REF!</v>
      </c>
      <c r="Y952" s="19">
        <f t="shared" si="159"/>
        <v>-1768.7691797701914</v>
      </c>
      <c r="Z952" s="19">
        <f t="shared" si="160"/>
        <v>-159337.10940700377</v>
      </c>
      <c r="AA952" s="2">
        <f t="shared" si="161"/>
        <v>0</v>
      </c>
    </row>
    <row r="953" spans="15:27">
      <c r="O953" s="10">
        <f t="shared" ca="1" si="162"/>
        <v>12.937333333333125</v>
      </c>
      <c r="P953" s="10">
        <f t="shared" ca="1" si="163"/>
        <v>700</v>
      </c>
      <c r="Q953" s="19">
        <f t="shared" ca="1" si="166"/>
        <v>-9.81</v>
      </c>
      <c r="R953" s="19">
        <f t="shared" ca="1" si="164"/>
        <v>-51.583367562396468</v>
      </c>
      <c r="S953" s="19">
        <f t="shared" ca="1" si="165"/>
        <v>-3.1669224417595414</v>
      </c>
      <c r="U953" s="10">
        <f t="shared" si="157"/>
        <v>187.79999999999788</v>
      </c>
      <c r="V953" s="10">
        <f t="shared" si="158"/>
        <v>700</v>
      </c>
      <c r="W953" s="19">
        <f t="shared" si="167"/>
        <v>-9.81</v>
      </c>
      <c r="X953" s="19" t="e">
        <f>0.5*$B$25*$B$29^2*EXP(-#REF!*U953/$B$27)</f>
        <v>#REF!</v>
      </c>
      <c r="Y953" s="19">
        <f t="shared" si="159"/>
        <v>-1770.7311797701914</v>
      </c>
      <c r="Z953" s="19">
        <f t="shared" si="160"/>
        <v>-159691.05944295781</v>
      </c>
      <c r="AA953" s="2">
        <f t="shared" si="161"/>
        <v>0</v>
      </c>
    </row>
    <row r="954" spans="15:27">
      <c r="O954" s="10">
        <f t="shared" ca="1" si="162"/>
        <v>12.951111111110903</v>
      </c>
      <c r="P954" s="10">
        <f t="shared" ca="1" si="163"/>
        <v>700</v>
      </c>
      <c r="Q954" s="19">
        <f t="shared" ca="1" si="166"/>
        <v>-9.81</v>
      </c>
      <c r="R954" s="19">
        <f t="shared" ca="1" si="164"/>
        <v>-51.718527562396467</v>
      </c>
      <c r="S954" s="19">
        <f t="shared" ca="1" si="165"/>
        <v>-3.878557719285892</v>
      </c>
      <c r="U954" s="10">
        <f t="shared" si="157"/>
        <v>187.99999999999787</v>
      </c>
      <c r="V954" s="10">
        <f t="shared" si="158"/>
        <v>700</v>
      </c>
      <c r="W954" s="19">
        <f t="shared" si="167"/>
        <v>-9.81</v>
      </c>
      <c r="X954" s="19" t="e">
        <f>0.5*$B$25*$B$29^2*EXP(-#REF!*U954/$B$27)</f>
        <v>#REF!</v>
      </c>
      <c r="Y954" s="19">
        <f t="shared" si="159"/>
        <v>-1772.6931797701914</v>
      </c>
      <c r="Z954" s="19">
        <f t="shared" si="160"/>
        <v>-160045.40187891186</v>
      </c>
      <c r="AA954" s="2">
        <f t="shared" si="161"/>
        <v>0</v>
      </c>
    </row>
    <row r="955" spans="15:27">
      <c r="O955" s="10">
        <f t="shared" ca="1" si="162"/>
        <v>12.96488888888868</v>
      </c>
      <c r="P955" s="10">
        <f t="shared" ca="1" si="163"/>
        <v>700</v>
      </c>
      <c r="Q955" s="19">
        <f t="shared" ca="1" si="166"/>
        <v>-9.81</v>
      </c>
      <c r="R955" s="19">
        <f t="shared" ca="1" si="164"/>
        <v>-51.853687562396466</v>
      </c>
      <c r="S955" s="19">
        <f t="shared" ca="1" si="165"/>
        <v>-4.5920552012566871</v>
      </c>
      <c r="U955" s="10">
        <f t="shared" si="157"/>
        <v>188.19999999999786</v>
      </c>
      <c r="V955" s="10">
        <f t="shared" si="158"/>
        <v>700</v>
      </c>
      <c r="W955" s="19">
        <f t="shared" si="167"/>
        <v>-9.81</v>
      </c>
      <c r="X955" s="19" t="e">
        <f>0.5*$B$25*$B$29^2*EXP(-#REF!*U955/$B$27)</f>
        <v>#REF!</v>
      </c>
      <c r="Y955" s="19">
        <f t="shared" si="159"/>
        <v>-1774.6551797701914</v>
      </c>
      <c r="Z955" s="19">
        <f t="shared" si="160"/>
        <v>-160400.13671486589</v>
      </c>
      <c r="AA955" s="2">
        <f t="shared" si="161"/>
        <v>0</v>
      </c>
    </row>
    <row r="956" spans="15:27">
      <c r="O956" s="10">
        <f t="shared" ca="1" si="162"/>
        <v>12.978666666666458</v>
      </c>
      <c r="P956" s="10">
        <f t="shared" ca="1" si="163"/>
        <v>700</v>
      </c>
      <c r="Q956" s="19">
        <f t="shared" ca="1" si="166"/>
        <v>-9.81</v>
      </c>
      <c r="R956" s="19">
        <f t="shared" ca="1" si="164"/>
        <v>-51.988847562396465</v>
      </c>
      <c r="S956" s="19">
        <f t="shared" ca="1" si="165"/>
        <v>-5.3074148876719267</v>
      </c>
      <c r="U956" s="10">
        <f t="shared" si="157"/>
        <v>188.39999999999785</v>
      </c>
      <c r="V956" s="10">
        <f t="shared" si="158"/>
        <v>700</v>
      </c>
      <c r="W956" s="19">
        <f t="shared" si="167"/>
        <v>-9.81</v>
      </c>
      <c r="X956" s="19" t="e">
        <f>0.5*$B$25*$B$29^2*EXP(-#REF!*U956/$B$27)</f>
        <v>#REF!</v>
      </c>
      <c r="Y956" s="19">
        <f t="shared" si="159"/>
        <v>-1776.6171797701913</v>
      </c>
      <c r="Z956" s="19">
        <f t="shared" si="160"/>
        <v>-160755.26395081994</v>
      </c>
      <c r="AA956" s="2">
        <f t="shared" si="161"/>
        <v>0</v>
      </c>
    </row>
    <row r="957" spans="15:27">
      <c r="O957" s="10">
        <f t="shared" ca="1" si="162"/>
        <v>12.992444444444235</v>
      </c>
      <c r="P957" s="10">
        <f t="shared" ca="1" si="163"/>
        <v>700</v>
      </c>
      <c r="Q957" s="19">
        <f t="shared" ca="1" si="166"/>
        <v>-9.81</v>
      </c>
      <c r="R957" s="19">
        <f t="shared" ca="1" si="164"/>
        <v>-52.124007562396464</v>
      </c>
      <c r="S957" s="19">
        <f t="shared" ca="1" si="165"/>
        <v>-6.0246367785316108</v>
      </c>
      <c r="U957" s="10">
        <f t="shared" si="157"/>
        <v>188.59999999999783</v>
      </c>
      <c r="V957" s="10">
        <f t="shared" si="158"/>
        <v>700</v>
      </c>
      <c r="W957" s="19">
        <f t="shared" si="167"/>
        <v>-9.81</v>
      </c>
      <c r="X957" s="19" t="e">
        <f>0.5*$B$25*$B$29^2*EXP(-#REF!*U957/$B$27)</f>
        <v>#REF!</v>
      </c>
      <c r="Y957" s="19">
        <f t="shared" si="159"/>
        <v>-1778.5791797701913</v>
      </c>
      <c r="Z957" s="19">
        <f t="shared" si="160"/>
        <v>-161110.78358677399</v>
      </c>
      <c r="AA957" s="2">
        <f t="shared" si="161"/>
        <v>0</v>
      </c>
    </row>
    <row r="958" spans="15:27">
      <c r="O958" s="10">
        <f t="shared" ca="1" si="162"/>
        <v>13.006222222222013</v>
      </c>
      <c r="P958" s="10">
        <f t="shared" ca="1" si="163"/>
        <v>700</v>
      </c>
      <c r="Q958" s="19">
        <f t="shared" ca="1" si="166"/>
        <v>-9.81</v>
      </c>
      <c r="R958" s="19">
        <f t="shared" ca="1" si="164"/>
        <v>-52.259167562396463</v>
      </c>
      <c r="S958" s="19">
        <f t="shared" ca="1" si="165"/>
        <v>-6.7437208738357395</v>
      </c>
      <c r="U958" s="10">
        <f t="shared" si="157"/>
        <v>188.79999999999782</v>
      </c>
      <c r="V958" s="10">
        <f t="shared" si="158"/>
        <v>700</v>
      </c>
      <c r="W958" s="19">
        <f t="shared" si="167"/>
        <v>-9.81</v>
      </c>
      <c r="X958" s="19" t="e">
        <f>0.5*$B$25*$B$29^2*EXP(-#REF!*U958/$B$27)</f>
        <v>#REF!</v>
      </c>
      <c r="Y958" s="19">
        <f t="shared" si="159"/>
        <v>-1780.5411797701913</v>
      </c>
      <c r="Z958" s="19">
        <f t="shared" si="160"/>
        <v>-161466.69562272803</v>
      </c>
      <c r="AA958" s="2">
        <f t="shared" si="161"/>
        <v>0</v>
      </c>
    </row>
    <row r="959" spans="15:27">
      <c r="O959" s="10">
        <f t="shared" ca="1" si="162"/>
        <v>13.01999999999979</v>
      </c>
      <c r="P959" s="10">
        <f t="shared" ca="1" si="163"/>
        <v>700</v>
      </c>
      <c r="Q959" s="19">
        <f t="shared" ca="1" si="166"/>
        <v>-9.81</v>
      </c>
      <c r="R959" s="19">
        <f t="shared" ca="1" si="164"/>
        <v>-52.394327562396462</v>
      </c>
      <c r="S959" s="19">
        <f t="shared" ca="1" si="165"/>
        <v>-7.4646671735843126</v>
      </c>
      <c r="U959" s="10">
        <f t="shared" si="157"/>
        <v>188.99999999999781</v>
      </c>
      <c r="V959" s="10">
        <f t="shared" si="158"/>
        <v>700</v>
      </c>
      <c r="W959" s="19">
        <f t="shared" si="167"/>
        <v>-9.81</v>
      </c>
      <c r="X959" s="19" t="e">
        <f>0.5*$B$25*$B$29^2*EXP(-#REF!*U959/$B$27)</f>
        <v>#REF!</v>
      </c>
      <c r="Y959" s="19">
        <f t="shared" si="159"/>
        <v>-1782.5031797701913</v>
      </c>
      <c r="Z959" s="19">
        <f t="shared" si="160"/>
        <v>-161823.00005868208</v>
      </c>
      <c r="AA959" s="2">
        <f t="shared" si="161"/>
        <v>0</v>
      </c>
    </row>
    <row r="960" spans="15:27">
      <c r="O960" s="10">
        <f t="shared" ca="1" si="162"/>
        <v>13.033777777777567</v>
      </c>
      <c r="P960" s="10">
        <f t="shared" ca="1" si="163"/>
        <v>700</v>
      </c>
      <c r="Q960" s="19">
        <f t="shared" ca="1" si="166"/>
        <v>-9.81</v>
      </c>
      <c r="R960" s="19">
        <f t="shared" ca="1" si="164"/>
        <v>-52.529487562396461</v>
      </c>
      <c r="S960" s="19">
        <f t="shared" ca="1" si="165"/>
        <v>-8.1874756777773285</v>
      </c>
      <c r="U960" s="10">
        <f t="shared" si="157"/>
        <v>189.1999999999978</v>
      </c>
      <c r="V960" s="10">
        <f t="shared" si="158"/>
        <v>700</v>
      </c>
      <c r="W960" s="19">
        <f t="shared" si="167"/>
        <v>-9.81</v>
      </c>
      <c r="X960" s="19" t="e">
        <f>0.5*$B$25*$B$29^2*EXP(-#REF!*U960/$B$27)</f>
        <v>#REF!</v>
      </c>
      <c r="Y960" s="19">
        <f t="shared" si="159"/>
        <v>-1784.4651797701913</v>
      </c>
      <c r="Z960" s="19">
        <f t="shared" si="160"/>
        <v>-162179.69689463612</v>
      </c>
      <c r="AA960" s="2">
        <f t="shared" si="161"/>
        <v>0</v>
      </c>
    </row>
    <row r="961" spans="15:27">
      <c r="O961" s="10">
        <f t="shared" ca="1" si="162"/>
        <v>13.047555555555345</v>
      </c>
      <c r="P961" s="10">
        <f t="shared" ca="1" si="163"/>
        <v>700</v>
      </c>
      <c r="Q961" s="19">
        <f t="shared" ca="1" si="166"/>
        <v>-9.81</v>
      </c>
      <c r="R961" s="19">
        <f t="shared" ca="1" si="164"/>
        <v>-52.664647562396461</v>
      </c>
      <c r="S961" s="19">
        <f t="shared" ca="1" si="165"/>
        <v>-8.9121463864147898</v>
      </c>
      <c r="U961" s="10">
        <f t="shared" si="157"/>
        <v>189.39999999999779</v>
      </c>
      <c r="V961" s="10">
        <f t="shared" si="158"/>
        <v>700</v>
      </c>
      <c r="W961" s="19">
        <f t="shared" si="167"/>
        <v>-9.81</v>
      </c>
      <c r="X961" s="19" t="e">
        <f>0.5*$B$25*$B$29^2*EXP(-#REF!*U961/$B$27)</f>
        <v>#REF!</v>
      </c>
      <c r="Y961" s="19">
        <f t="shared" si="159"/>
        <v>-1786.4271797701913</v>
      </c>
      <c r="Z961" s="19">
        <f t="shared" si="160"/>
        <v>-162536.78613059016</v>
      </c>
      <c r="AA961" s="2">
        <f t="shared" si="161"/>
        <v>0</v>
      </c>
    </row>
    <row r="962" spans="15:27">
      <c r="O962" s="10">
        <f t="shared" ca="1" si="162"/>
        <v>13.061333333333122</v>
      </c>
      <c r="P962" s="10">
        <f t="shared" ca="1" si="163"/>
        <v>700</v>
      </c>
      <c r="Q962" s="19">
        <f t="shared" ca="1" si="166"/>
        <v>-9.81</v>
      </c>
      <c r="R962" s="19">
        <f t="shared" ca="1" si="164"/>
        <v>-52.79980756239646</v>
      </c>
      <c r="S962" s="19">
        <f t="shared" ca="1" si="165"/>
        <v>-9.6386792994966957</v>
      </c>
      <c r="U962" s="10">
        <f t="shared" si="157"/>
        <v>189.59999999999778</v>
      </c>
      <c r="V962" s="10">
        <f t="shared" si="158"/>
        <v>700</v>
      </c>
      <c r="W962" s="19">
        <f t="shared" si="167"/>
        <v>-9.81</v>
      </c>
      <c r="X962" s="19" t="e">
        <f>0.5*$B$25*$B$29^2*EXP(-#REF!*U962/$B$27)</f>
        <v>#REF!</v>
      </c>
      <c r="Y962" s="19">
        <f t="shared" si="159"/>
        <v>-1788.3891797701913</v>
      </c>
      <c r="Z962" s="19">
        <f t="shared" si="160"/>
        <v>-162894.26776654422</v>
      </c>
      <c r="AA962" s="2">
        <f t="shared" si="161"/>
        <v>0</v>
      </c>
    </row>
    <row r="963" spans="15:27">
      <c r="O963" s="10">
        <f t="shared" ca="1" si="162"/>
        <v>13.0751111111109</v>
      </c>
      <c r="P963" s="10">
        <f t="shared" ca="1" si="163"/>
        <v>700</v>
      </c>
      <c r="Q963" s="19">
        <f t="shared" ca="1" si="166"/>
        <v>-9.81</v>
      </c>
      <c r="R963" s="19">
        <f t="shared" ca="1" si="164"/>
        <v>-52.934967562396459</v>
      </c>
      <c r="S963" s="19">
        <f t="shared" ca="1" si="165"/>
        <v>-10.367074417023046</v>
      </c>
      <c r="U963" s="10">
        <f t="shared" si="157"/>
        <v>189.79999999999777</v>
      </c>
      <c r="V963" s="10">
        <f t="shared" si="158"/>
        <v>700</v>
      </c>
      <c r="W963" s="19">
        <f t="shared" si="167"/>
        <v>-9.81</v>
      </c>
      <c r="X963" s="19" t="e">
        <f>0.5*$B$25*$B$29^2*EXP(-#REF!*U963/$B$27)</f>
        <v>#REF!</v>
      </c>
      <c r="Y963" s="19">
        <f t="shared" si="159"/>
        <v>-1790.3511797701913</v>
      </c>
      <c r="Z963" s="19">
        <f t="shared" si="160"/>
        <v>-163252.14180249826</v>
      </c>
      <c r="AA963" s="2">
        <f t="shared" si="161"/>
        <v>0</v>
      </c>
    </row>
    <row r="964" spans="15:27">
      <c r="O964" s="10">
        <f t="shared" ca="1" si="162"/>
        <v>13.088888888888677</v>
      </c>
      <c r="P964" s="10">
        <f t="shared" ca="1" si="163"/>
        <v>700</v>
      </c>
      <c r="Q964" s="19">
        <f t="shared" ca="1" si="166"/>
        <v>-9.81</v>
      </c>
      <c r="R964" s="19">
        <f t="shared" ca="1" si="164"/>
        <v>-53.070127562396458</v>
      </c>
      <c r="S964" s="19">
        <f t="shared" ca="1" si="165"/>
        <v>-11.097331738993841</v>
      </c>
      <c r="U964" s="10">
        <f t="shared" si="157"/>
        <v>189.99999999999775</v>
      </c>
      <c r="V964" s="10">
        <f t="shared" si="158"/>
        <v>700</v>
      </c>
      <c r="W964" s="19">
        <f t="shared" si="167"/>
        <v>-9.81</v>
      </c>
      <c r="X964" s="19" t="e">
        <f>0.5*$B$25*$B$29^2*EXP(-#REF!*U964/$B$27)</f>
        <v>#REF!</v>
      </c>
      <c r="Y964" s="19">
        <f t="shared" si="159"/>
        <v>-1792.3131797701913</v>
      </c>
      <c r="Z964" s="19">
        <f t="shared" si="160"/>
        <v>-163610.40823845231</v>
      </c>
      <c r="AA964" s="2">
        <f t="shared" si="161"/>
        <v>0</v>
      </c>
    </row>
    <row r="965" spans="15:27">
      <c r="O965" s="10">
        <f t="shared" ca="1" si="162"/>
        <v>13.102666666666455</v>
      </c>
      <c r="P965" s="10">
        <f t="shared" ca="1" si="163"/>
        <v>700</v>
      </c>
      <c r="Q965" s="19">
        <f t="shared" ca="1" si="166"/>
        <v>-9.81</v>
      </c>
      <c r="R965" s="19">
        <f t="shared" ca="1" si="164"/>
        <v>-53.205287562396457</v>
      </c>
      <c r="S965" s="19">
        <f t="shared" ca="1" si="165"/>
        <v>-11.82945126540908</v>
      </c>
      <c r="U965" s="10">
        <f t="shared" si="157"/>
        <v>190.19999999999774</v>
      </c>
      <c r="V965" s="10">
        <f t="shared" si="158"/>
        <v>700</v>
      </c>
      <c r="W965" s="19">
        <f t="shared" si="167"/>
        <v>-9.81</v>
      </c>
      <c r="X965" s="19" t="e">
        <f>0.5*$B$25*$B$29^2*EXP(-#REF!*U965/$B$27)</f>
        <v>#REF!</v>
      </c>
      <c r="Y965" s="19">
        <f t="shared" si="159"/>
        <v>-1794.2751797701912</v>
      </c>
      <c r="Z965" s="19">
        <f t="shared" si="160"/>
        <v>-163969.06707440634</v>
      </c>
      <c r="AA965" s="2">
        <f t="shared" si="161"/>
        <v>0</v>
      </c>
    </row>
    <row r="966" spans="15:27">
      <c r="O966" s="10">
        <f t="shared" ca="1" si="162"/>
        <v>13.116444444444232</v>
      </c>
      <c r="P966" s="10">
        <f t="shared" ca="1" si="163"/>
        <v>700</v>
      </c>
      <c r="Q966" s="19">
        <f t="shared" ca="1" si="166"/>
        <v>-9.81</v>
      </c>
      <c r="R966" s="19">
        <f t="shared" ca="1" si="164"/>
        <v>-53.340447562396456</v>
      </c>
      <c r="S966" s="19">
        <f t="shared" ca="1" si="165"/>
        <v>-12.563432996268762</v>
      </c>
      <c r="U966" s="10">
        <f t="shared" si="157"/>
        <v>190.39999999999773</v>
      </c>
      <c r="V966" s="10">
        <f t="shared" si="158"/>
        <v>700</v>
      </c>
      <c r="W966" s="19">
        <f t="shared" si="167"/>
        <v>-9.81</v>
      </c>
      <c r="X966" s="19" t="e">
        <f>0.5*$B$25*$B$29^2*EXP(-#REF!*U966/$B$27)</f>
        <v>#REF!</v>
      </c>
      <c r="Y966" s="19">
        <f t="shared" si="159"/>
        <v>-1796.2371797701912</v>
      </c>
      <c r="Z966" s="19">
        <f t="shared" si="160"/>
        <v>-164328.11831036038</v>
      </c>
      <c r="AA966" s="2">
        <f t="shared" si="161"/>
        <v>0</v>
      </c>
    </row>
    <row r="967" spans="15:27">
      <c r="O967" s="10">
        <f t="shared" ca="1" si="162"/>
        <v>13.13022222222201</v>
      </c>
      <c r="P967" s="10">
        <f t="shared" ca="1" si="163"/>
        <v>700</v>
      </c>
      <c r="Q967" s="19">
        <f t="shared" ca="1" si="166"/>
        <v>-9.81</v>
      </c>
      <c r="R967" s="19">
        <f t="shared" ca="1" si="164"/>
        <v>-53.475607562396455</v>
      </c>
      <c r="S967" s="19">
        <f t="shared" ca="1" si="165"/>
        <v>-13.299276931572889</v>
      </c>
      <c r="U967" s="10">
        <f t="shared" si="157"/>
        <v>190.59999999999772</v>
      </c>
      <c r="V967" s="10">
        <f t="shared" si="158"/>
        <v>700</v>
      </c>
      <c r="W967" s="19">
        <f t="shared" si="167"/>
        <v>-9.81</v>
      </c>
      <c r="X967" s="19" t="e">
        <f>0.5*$B$25*$B$29^2*EXP(-#REF!*U967/$B$27)</f>
        <v>#REF!</v>
      </c>
      <c r="Y967" s="19">
        <f t="shared" si="159"/>
        <v>-1798.1991797701912</v>
      </c>
      <c r="Z967" s="19">
        <f t="shared" si="160"/>
        <v>-164687.56194631444</v>
      </c>
      <c r="AA967" s="2">
        <f t="shared" si="161"/>
        <v>0</v>
      </c>
    </row>
    <row r="968" spans="15:27">
      <c r="O968" s="10">
        <f t="shared" ca="1" si="162"/>
        <v>13.143999999999787</v>
      </c>
      <c r="P968" s="10">
        <f t="shared" ca="1" si="163"/>
        <v>700</v>
      </c>
      <c r="Q968" s="19">
        <f t="shared" ca="1" si="166"/>
        <v>-9.81</v>
      </c>
      <c r="R968" s="19">
        <f t="shared" ca="1" si="164"/>
        <v>-53.610767562396454</v>
      </c>
      <c r="S968" s="19">
        <f t="shared" ca="1" si="165"/>
        <v>-14.03698307132146</v>
      </c>
      <c r="U968" s="10">
        <f t="shared" si="157"/>
        <v>190.79999999999771</v>
      </c>
      <c r="V968" s="10">
        <f t="shared" si="158"/>
        <v>700</v>
      </c>
      <c r="W968" s="19">
        <f t="shared" si="167"/>
        <v>-9.81</v>
      </c>
      <c r="X968" s="19" t="e">
        <f>0.5*$B$25*$B$29^2*EXP(-#REF!*U968/$B$27)</f>
        <v>#REF!</v>
      </c>
      <c r="Y968" s="19">
        <f t="shared" si="159"/>
        <v>-1800.1611797701912</v>
      </c>
      <c r="Z968" s="19">
        <f t="shared" si="160"/>
        <v>-165047.39798226848</v>
      </c>
      <c r="AA968" s="2">
        <f t="shared" si="161"/>
        <v>0</v>
      </c>
    </row>
    <row r="969" spans="15:27">
      <c r="O969" s="10">
        <f t="shared" ca="1" si="162"/>
        <v>13.157777777777564</v>
      </c>
      <c r="P969" s="10">
        <f t="shared" ca="1" si="163"/>
        <v>700</v>
      </c>
      <c r="Q969" s="19">
        <f t="shared" ca="1" si="166"/>
        <v>-9.81</v>
      </c>
      <c r="R969" s="19">
        <f t="shared" ca="1" si="164"/>
        <v>-53.745927562396453</v>
      </c>
      <c r="S969" s="19">
        <f t="shared" ca="1" si="165"/>
        <v>-14.776551415514476</v>
      </c>
      <c r="U969" s="10">
        <f t="shared" si="157"/>
        <v>190.9999999999977</v>
      </c>
      <c r="V969" s="10">
        <f t="shared" si="158"/>
        <v>700</v>
      </c>
      <c r="W969" s="19">
        <f t="shared" si="167"/>
        <v>-9.81</v>
      </c>
      <c r="X969" s="19" t="e">
        <f>0.5*$B$25*$B$29^2*EXP(-#REF!*U969/$B$27)</f>
        <v>#REF!</v>
      </c>
      <c r="Y969" s="19">
        <f t="shared" si="159"/>
        <v>-1802.1231797701912</v>
      </c>
      <c r="Z969" s="19">
        <f t="shared" si="160"/>
        <v>-165407.62641822253</v>
      </c>
      <c r="AA969" s="2">
        <f t="shared" si="161"/>
        <v>0</v>
      </c>
    </row>
    <row r="970" spans="15:27">
      <c r="O970" s="10">
        <f t="shared" ca="1" si="162"/>
        <v>13.171555555555342</v>
      </c>
      <c r="P970" s="10">
        <f t="shared" ca="1" si="163"/>
        <v>700</v>
      </c>
      <c r="Q970" s="19">
        <f t="shared" ca="1" si="166"/>
        <v>-9.81</v>
      </c>
      <c r="R970" s="19">
        <f t="shared" ca="1" si="164"/>
        <v>-53.881087562396452</v>
      </c>
      <c r="S970" s="19">
        <f t="shared" ca="1" si="165"/>
        <v>-15.517981964151936</v>
      </c>
      <c r="U970" s="10">
        <f t="shared" si="157"/>
        <v>191.19999999999769</v>
      </c>
      <c r="V970" s="10">
        <f t="shared" si="158"/>
        <v>700</v>
      </c>
      <c r="W970" s="19">
        <f t="shared" si="167"/>
        <v>-9.81</v>
      </c>
      <c r="X970" s="19" t="e">
        <f>0.5*$B$25*$B$29^2*EXP(-#REF!*U970/$B$27)</f>
        <v>#REF!</v>
      </c>
      <c r="Y970" s="19">
        <f t="shared" si="159"/>
        <v>-1804.0851797701912</v>
      </c>
      <c r="Z970" s="19">
        <f t="shared" si="160"/>
        <v>-165768.24725417656</v>
      </c>
      <c r="AA970" s="2">
        <f t="shared" si="161"/>
        <v>0</v>
      </c>
    </row>
    <row r="971" spans="15:27">
      <c r="O971" s="10">
        <f t="shared" ca="1" si="162"/>
        <v>13.185333333333119</v>
      </c>
      <c r="P971" s="10">
        <f t="shared" ca="1" si="163"/>
        <v>700</v>
      </c>
      <c r="Q971" s="19">
        <f t="shared" ca="1" si="166"/>
        <v>-9.81</v>
      </c>
      <c r="R971" s="19">
        <f t="shared" ca="1" si="164"/>
        <v>-54.016247562396451</v>
      </c>
      <c r="S971" s="19">
        <f t="shared" ca="1" si="165"/>
        <v>-16.261274717233842</v>
      </c>
      <c r="U971" s="10">
        <f t="shared" si="157"/>
        <v>191.39999999999768</v>
      </c>
      <c r="V971" s="10">
        <f t="shared" si="158"/>
        <v>700</v>
      </c>
      <c r="W971" s="19">
        <f t="shared" si="167"/>
        <v>-9.81</v>
      </c>
      <c r="X971" s="19" t="e">
        <f>0.5*$B$25*$B$29^2*EXP(-#REF!*U971/$B$27)</f>
        <v>#REF!</v>
      </c>
      <c r="Y971" s="19">
        <f t="shared" si="159"/>
        <v>-1806.0471797701912</v>
      </c>
      <c r="Z971" s="19">
        <f t="shared" si="160"/>
        <v>-166129.2604901306</v>
      </c>
      <c r="AA971" s="2">
        <f t="shared" si="161"/>
        <v>0</v>
      </c>
    </row>
    <row r="972" spans="15:27">
      <c r="O972" s="10">
        <f t="shared" ca="1" si="162"/>
        <v>13.199111111110897</v>
      </c>
      <c r="P972" s="10">
        <f t="shared" ca="1" si="163"/>
        <v>700</v>
      </c>
      <c r="Q972" s="19">
        <f t="shared" ca="1" si="166"/>
        <v>-9.81</v>
      </c>
      <c r="R972" s="19">
        <f t="shared" ca="1" si="164"/>
        <v>-54.15140756239645</v>
      </c>
      <c r="S972" s="19">
        <f t="shared" ca="1" si="165"/>
        <v>-17.006429674760192</v>
      </c>
      <c r="U972" s="10">
        <f t="shared" si="157"/>
        <v>191.59999999999766</v>
      </c>
      <c r="V972" s="10">
        <f t="shared" si="158"/>
        <v>700</v>
      </c>
      <c r="W972" s="19">
        <f t="shared" si="167"/>
        <v>-9.81</v>
      </c>
      <c r="X972" s="19" t="e">
        <f>0.5*$B$25*$B$29^2*EXP(-#REF!*U972/$B$27)</f>
        <v>#REF!</v>
      </c>
      <c r="Y972" s="19">
        <f t="shared" si="159"/>
        <v>-1808.0091797701912</v>
      </c>
      <c r="Z972" s="19">
        <f t="shared" si="160"/>
        <v>-166490.66612608466</v>
      </c>
      <c r="AA972" s="2">
        <f t="shared" si="161"/>
        <v>0</v>
      </c>
    </row>
    <row r="973" spans="15:27">
      <c r="O973" s="10">
        <f t="shared" ca="1" si="162"/>
        <v>13.212888888888674</v>
      </c>
      <c r="P973" s="10">
        <f t="shared" ca="1" si="163"/>
        <v>700</v>
      </c>
      <c r="Q973" s="19">
        <f t="shared" ca="1" si="166"/>
        <v>-9.81</v>
      </c>
      <c r="R973" s="19">
        <f t="shared" ca="1" si="164"/>
        <v>-54.286567562396449</v>
      </c>
      <c r="S973" s="19">
        <f t="shared" ca="1" si="165"/>
        <v>-17.753446836730987</v>
      </c>
      <c r="U973" s="10">
        <f t="shared" si="157"/>
        <v>191.79999999999765</v>
      </c>
      <c r="V973" s="10">
        <f t="shared" si="158"/>
        <v>700</v>
      </c>
      <c r="W973" s="19">
        <f t="shared" si="167"/>
        <v>-9.81</v>
      </c>
      <c r="X973" s="19" t="e">
        <f>0.5*$B$25*$B$29^2*EXP(-#REF!*U973/$B$27)</f>
        <v>#REF!</v>
      </c>
      <c r="Y973" s="19">
        <f t="shared" si="159"/>
        <v>-1809.9711797701912</v>
      </c>
      <c r="Z973" s="19">
        <f t="shared" si="160"/>
        <v>-166852.4641620387</v>
      </c>
      <c r="AA973" s="2">
        <f t="shared" si="161"/>
        <v>0</v>
      </c>
    </row>
    <row r="974" spans="15:27">
      <c r="O974" s="10">
        <f t="shared" ca="1" si="162"/>
        <v>13.226666666666452</v>
      </c>
      <c r="P974" s="10">
        <f t="shared" ca="1" si="163"/>
        <v>700</v>
      </c>
      <c r="Q974" s="19">
        <f t="shared" ca="1" si="166"/>
        <v>-9.81</v>
      </c>
      <c r="R974" s="19">
        <f t="shared" ca="1" si="164"/>
        <v>-54.421727562396448</v>
      </c>
      <c r="S974" s="19">
        <f t="shared" ca="1" si="165"/>
        <v>-18.502326203146225</v>
      </c>
      <c r="U974" s="10">
        <f t="shared" si="157"/>
        <v>191.99999999999764</v>
      </c>
      <c r="V974" s="10">
        <f t="shared" si="158"/>
        <v>700</v>
      </c>
      <c r="W974" s="19">
        <f t="shared" si="167"/>
        <v>-9.81</v>
      </c>
      <c r="X974" s="19" t="e">
        <f>0.5*$B$25*$B$29^2*EXP(-#REF!*U974/$B$27)</f>
        <v>#REF!</v>
      </c>
      <c r="Y974" s="19">
        <f t="shared" si="159"/>
        <v>-1811.9331797701911</v>
      </c>
      <c r="Z974" s="19">
        <f t="shared" si="160"/>
        <v>-167214.65459799275</v>
      </c>
      <c r="AA974" s="2">
        <f t="shared" si="161"/>
        <v>0</v>
      </c>
    </row>
    <row r="975" spans="15:27">
      <c r="O975" s="10">
        <f t="shared" ca="1" si="162"/>
        <v>13.240444444444229</v>
      </c>
      <c r="P975" s="10">
        <f t="shared" ca="1" si="163"/>
        <v>700</v>
      </c>
      <c r="Q975" s="19">
        <f t="shared" ca="1" si="166"/>
        <v>-9.81</v>
      </c>
      <c r="R975" s="19">
        <f t="shared" ca="1" si="164"/>
        <v>-54.556887562396447</v>
      </c>
      <c r="S975" s="19">
        <f t="shared" ca="1" si="165"/>
        <v>-19.25306777400591</v>
      </c>
      <c r="U975" s="10">
        <f t="shared" ref="U975:U1038" si="168">U974+$V$10</f>
        <v>192.19999999999763</v>
      </c>
      <c r="V975" s="10">
        <f t="shared" ref="V975:V1038" si="169">IF(V974&lt;=$B$35+$B$23*$V$10,$B$35,V974-$B$23*$V$10)</f>
        <v>700</v>
      </c>
      <c r="W975" s="19">
        <f t="shared" si="167"/>
        <v>-9.81</v>
      </c>
      <c r="X975" s="19" t="e">
        <f>0.5*$B$25*$B$29^2*EXP(-#REF!*U975/$B$27)</f>
        <v>#REF!</v>
      </c>
      <c r="Y975" s="19">
        <f t="shared" ref="Y975:Y1038" si="170">Y974+W975*$V$10</f>
        <v>-1813.8951797701911</v>
      </c>
      <c r="Z975" s="19">
        <f t="shared" ref="Z975:Z1038" si="171">Z974+Y974*$V$10+W975*$V$10^2/2</f>
        <v>-167577.23743394678</v>
      </c>
      <c r="AA975" s="2">
        <f t="shared" ref="AA975:AA1038" si="172">IF(Z975&lt;0,IF(Z974&gt;=0,1,0),0)</f>
        <v>0</v>
      </c>
    </row>
    <row r="976" spans="15:27">
      <c r="O976" s="10">
        <f t="shared" ref="O976:O995" ca="1" si="173">O975+$P$10</f>
        <v>13.254222222222007</v>
      </c>
      <c r="P976" s="10">
        <f t="shared" ref="P976:P995" ca="1" si="174">IF(P975&lt;=$B$35+$B$23*$P$10,$B$35,P975-$B$23*$P$10)</f>
        <v>700</v>
      </c>
      <c r="Q976" s="19">
        <f t="shared" ca="1" si="166"/>
        <v>-9.81</v>
      </c>
      <c r="R976" s="19">
        <f t="shared" ref="R976:R995" ca="1" si="175">R975+Q976*$P$10</f>
        <v>-54.692047562396446</v>
      </c>
      <c r="S976" s="19">
        <f t="shared" ref="S976:S995" ca="1" si="176">S975+R975*$P$10+Q976*$P$10^2/2</f>
        <v>-20.005671549310037</v>
      </c>
      <c r="U976" s="10">
        <f t="shared" si="168"/>
        <v>192.39999999999762</v>
      </c>
      <c r="V976" s="10">
        <f t="shared" si="169"/>
        <v>700</v>
      </c>
      <c r="W976" s="19">
        <f t="shared" si="167"/>
        <v>-9.81</v>
      </c>
      <c r="X976" s="19" t="e">
        <f>0.5*$B$25*$B$29^2*EXP(-#REF!*U976/$B$27)</f>
        <v>#REF!</v>
      </c>
      <c r="Y976" s="19">
        <f t="shared" si="170"/>
        <v>-1815.8571797701911</v>
      </c>
      <c r="Z976" s="19">
        <f t="shared" si="171"/>
        <v>-167940.21266990082</v>
      </c>
      <c r="AA976" s="2">
        <f t="shared" si="172"/>
        <v>0</v>
      </c>
    </row>
    <row r="977" spans="15:27">
      <c r="O977" s="10">
        <f t="shared" ca="1" si="173"/>
        <v>13.267999999999784</v>
      </c>
      <c r="P977" s="10">
        <f t="shared" ca="1" si="174"/>
        <v>700</v>
      </c>
      <c r="Q977" s="19">
        <f t="shared" ca="1" si="166"/>
        <v>-9.81</v>
      </c>
      <c r="R977" s="19">
        <f t="shared" ca="1" si="175"/>
        <v>-54.827207562396445</v>
      </c>
      <c r="S977" s="19">
        <f t="shared" ca="1" si="176"/>
        <v>-20.760137529058607</v>
      </c>
      <c r="U977" s="10">
        <f t="shared" si="168"/>
        <v>192.59999999999761</v>
      </c>
      <c r="V977" s="10">
        <f t="shared" si="169"/>
        <v>700</v>
      </c>
      <c r="W977" s="19">
        <f t="shared" si="167"/>
        <v>-9.81</v>
      </c>
      <c r="X977" s="19" t="e">
        <f>0.5*$B$25*$B$29^2*EXP(-#REF!*U977/$B$27)</f>
        <v>#REF!</v>
      </c>
      <c r="Y977" s="19">
        <f t="shared" si="170"/>
        <v>-1817.8191797701911</v>
      </c>
      <c r="Z977" s="19">
        <f t="shared" si="171"/>
        <v>-168303.58030585488</v>
      </c>
      <c r="AA977" s="2">
        <f t="shared" si="172"/>
        <v>0</v>
      </c>
    </row>
    <row r="978" spans="15:27">
      <c r="O978" s="10">
        <f t="shared" ca="1" si="173"/>
        <v>13.281777777777561</v>
      </c>
      <c r="P978" s="10">
        <f t="shared" ca="1" si="174"/>
        <v>700</v>
      </c>
      <c r="Q978" s="19">
        <f t="shared" ca="1" si="166"/>
        <v>-9.81</v>
      </c>
      <c r="R978" s="19">
        <f t="shared" ca="1" si="175"/>
        <v>-54.962367562396444</v>
      </c>
      <c r="S978" s="19">
        <f t="shared" ca="1" si="176"/>
        <v>-21.516465713251623</v>
      </c>
      <c r="U978" s="10">
        <f t="shared" si="168"/>
        <v>192.7999999999976</v>
      </c>
      <c r="V978" s="10">
        <f t="shared" si="169"/>
        <v>700</v>
      </c>
      <c r="W978" s="19">
        <f t="shared" si="167"/>
        <v>-9.81</v>
      </c>
      <c r="X978" s="19" t="e">
        <f>0.5*$B$25*$B$29^2*EXP(-#REF!*U978/$B$27)</f>
        <v>#REF!</v>
      </c>
      <c r="Y978" s="19">
        <f t="shared" si="170"/>
        <v>-1819.7811797701911</v>
      </c>
      <c r="Z978" s="19">
        <f t="shared" si="171"/>
        <v>-168667.34034180891</v>
      </c>
      <c r="AA978" s="2">
        <f t="shared" si="172"/>
        <v>0</v>
      </c>
    </row>
    <row r="979" spans="15:27">
      <c r="O979" s="10">
        <f t="shared" ca="1" si="173"/>
        <v>13.295555555555339</v>
      </c>
      <c r="P979" s="10">
        <f t="shared" ca="1" si="174"/>
        <v>700</v>
      </c>
      <c r="Q979" s="19">
        <f t="shared" ca="1" si="166"/>
        <v>-9.81</v>
      </c>
      <c r="R979" s="19">
        <f t="shared" ca="1" si="175"/>
        <v>-55.097527562396444</v>
      </c>
      <c r="S979" s="19">
        <f t="shared" ca="1" si="176"/>
        <v>-22.274656101889082</v>
      </c>
      <c r="U979" s="10">
        <f t="shared" si="168"/>
        <v>192.99999999999758</v>
      </c>
      <c r="V979" s="10">
        <f t="shared" si="169"/>
        <v>700</v>
      </c>
      <c r="W979" s="19">
        <f t="shared" si="167"/>
        <v>-9.81</v>
      </c>
      <c r="X979" s="19" t="e">
        <f>0.5*$B$25*$B$29^2*EXP(-#REF!*U979/$B$27)</f>
        <v>#REF!</v>
      </c>
      <c r="Y979" s="19">
        <f t="shared" si="170"/>
        <v>-1821.7431797701911</v>
      </c>
      <c r="Z979" s="19">
        <f t="shared" si="171"/>
        <v>-169031.49277776296</v>
      </c>
      <c r="AA979" s="2">
        <f t="shared" si="172"/>
        <v>0</v>
      </c>
    </row>
    <row r="980" spans="15:27">
      <c r="O980" s="10">
        <f t="shared" ca="1" si="173"/>
        <v>13.309333333333116</v>
      </c>
      <c r="P980" s="10">
        <f t="shared" ca="1" si="174"/>
        <v>700</v>
      </c>
      <c r="Q980" s="19">
        <f t="shared" ca="1" si="166"/>
        <v>-9.81</v>
      </c>
      <c r="R980" s="19">
        <f t="shared" ca="1" si="175"/>
        <v>-55.232687562396443</v>
      </c>
      <c r="S980" s="19">
        <f t="shared" ca="1" si="176"/>
        <v>-23.034708694970988</v>
      </c>
      <c r="U980" s="10">
        <f t="shared" si="168"/>
        <v>193.19999999999757</v>
      </c>
      <c r="V980" s="10">
        <f t="shared" si="169"/>
        <v>700</v>
      </c>
      <c r="W980" s="19">
        <f t="shared" si="167"/>
        <v>-9.81</v>
      </c>
      <c r="X980" s="19" t="e">
        <f>0.5*$B$25*$B$29^2*EXP(-#REF!*U980/$B$27)</f>
        <v>#REF!</v>
      </c>
      <c r="Y980" s="19">
        <f t="shared" si="170"/>
        <v>-1823.7051797701911</v>
      </c>
      <c r="Z980" s="19">
        <f t="shared" si="171"/>
        <v>-169396.037613717</v>
      </c>
      <c r="AA980" s="2">
        <f t="shared" si="172"/>
        <v>0</v>
      </c>
    </row>
    <row r="981" spans="15:27">
      <c r="O981" s="10">
        <f t="shared" ca="1" si="173"/>
        <v>13.323111111110894</v>
      </c>
      <c r="P981" s="10">
        <f t="shared" ca="1" si="174"/>
        <v>700</v>
      </c>
      <c r="Q981" s="19">
        <f t="shared" ca="1" si="166"/>
        <v>-9.81</v>
      </c>
      <c r="R981" s="19">
        <f t="shared" ca="1" si="175"/>
        <v>-55.367847562396442</v>
      </c>
      <c r="S981" s="19">
        <f t="shared" ca="1" si="176"/>
        <v>-23.796623492497336</v>
      </c>
      <c r="U981" s="10">
        <f t="shared" si="168"/>
        <v>193.39999999999756</v>
      </c>
      <c r="V981" s="10">
        <f t="shared" si="169"/>
        <v>700</v>
      </c>
      <c r="W981" s="19">
        <f t="shared" si="167"/>
        <v>-9.81</v>
      </c>
      <c r="X981" s="19" t="e">
        <f>0.5*$B$25*$B$29^2*EXP(-#REF!*U981/$B$27)</f>
        <v>#REF!</v>
      </c>
      <c r="Y981" s="19">
        <f t="shared" si="170"/>
        <v>-1825.6671797701911</v>
      </c>
      <c r="Z981" s="19">
        <f t="shared" si="171"/>
        <v>-169760.97484967104</v>
      </c>
      <c r="AA981" s="2">
        <f t="shared" si="172"/>
        <v>0</v>
      </c>
    </row>
    <row r="982" spans="15:27">
      <c r="O982" s="10">
        <f t="shared" ca="1" si="173"/>
        <v>13.336888888888671</v>
      </c>
      <c r="P982" s="10">
        <f t="shared" ca="1" si="174"/>
        <v>700</v>
      </c>
      <c r="Q982" s="19">
        <f t="shared" ca="1" si="166"/>
        <v>-9.81</v>
      </c>
      <c r="R982" s="19">
        <f t="shared" ca="1" si="175"/>
        <v>-55.503007562396441</v>
      </c>
      <c r="S982" s="19">
        <f t="shared" ca="1" si="176"/>
        <v>-24.56040049446813</v>
      </c>
      <c r="U982" s="10">
        <f t="shared" si="168"/>
        <v>193.59999999999755</v>
      </c>
      <c r="V982" s="10">
        <f t="shared" si="169"/>
        <v>700</v>
      </c>
      <c r="W982" s="19">
        <f t="shared" si="167"/>
        <v>-9.81</v>
      </c>
      <c r="X982" s="19" t="e">
        <f>0.5*$B$25*$B$29^2*EXP(-#REF!*U982/$B$27)</f>
        <v>#REF!</v>
      </c>
      <c r="Y982" s="19">
        <f t="shared" si="170"/>
        <v>-1827.6291797701911</v>
      </c>
      <c r="Z982" s="19">
        <f t="shared" si="171"/>
        <v>-170126.30448562509</v>
      </c>
      <c r="AA982" s="2">
        <f t="shared" si="172"/>
        <v>0</v>
      </c>
    </row>
    <row r="983" spans="15:27">
      <c r="O983" s="10">
        <f t="shared" ca="1" si="173"/>
        <v>13.350666666666449</v>
      </c>
      <c r="P983" s="10">
        <f t="shared" ca="1" si="174"/>
        <v>700</v>
      </c>
      <c r="Q983" s="19">
        <f t="shared" ca="1" si="166"/>
        <v>-9.81</v>
      </c>
      <c r="R983" s="19">
        <f t="shared" ca="1" si="175"/>
        <v>-55.63816756239644</v>
      </c>
      <c r="S983" s="19">
        <f t="shared" ca="1" si="176"/>
        <v>-25.326039700883367</v>
      </c>
      <c r="U983" s="10">
        <f t="shared" si="168"/>
        <v>193.79999999999754</v>
      </c>
      <c r="V983" s="10">
        <f t="shared" si="169"/>
        <v>700</v>
      </c>
      <c r="W983" s="19">
        <f t="shared" si="167"/>
        <v>-9.81</v>
      </c>
      <c r="X983" s="19" t="e">
        <f>0.5*$B$25*$B$29^2*EXP(-#REF!*U983/$B$27)</f>
        <v>#REF!</v>
      </c>
      <c r="Y983" s="19">
        <f t="shared" si="170"/>
        <v>-1829.591179770191</v>
      </c>
      <c r="Z983" s="19">
        <f t="shared" si="171"/>
        <v>-170492.02652157913</v>
      </c>
      <c r="AA983" s="2">
        <f t="shared" si="172"/>
        <v>0</v>
      </c>
    </row>
    <row r="984" spans="15:27">
      <c r="O984" s="10">
        <f t="shared" ca="1" si="173"/>
        <v>13.364444444444226</v>
      </c>
      <c r="P984" s="10">
        <f t="shared" ca="1" si="174"/>
        <v>700</v>
      </c>
      <c r="Q984" s="19">
        <f t="shared" ca="1" si="166"/>
        <v>-9.81</v>
      </c>
      <c r="R984" s="19">
        <f t="shared" ca="1" si="175"/>
        <v>-55.773327562396439</v>
      </c>
      <c r="S984" s="19">
        <f t="shared" ca="1" si="176"/>
        <v>-26.09354111174305</v>
      </c>
      <c r="U984" s="10">
        <f t="shared" si="168"/>
        <v>193.99999999999753</v>
      </c>
      <c r="V984" s="10">
        <f t="shared" si="169"/>
        <v>700</v>
      </c>
      <c r="W984" s="19">
        <f t="shared" si="167"/>
        <v>-9.81</v>
      </c>
      <c r="X984" s="19" t="e">
        <f>0.5*$B$25*$B$29^2*EXP(-#REF!*U984/$B$27)</f>
        <v>#REF!</v>
      </c>
      <c r="Y984" s="19">
        <f t="shared" si="170"/>
        <v>-1831.553179770191</v>
      </c>
      <c r="Z984" s="19">
        <f t="shared" si="171"/>
        <v>-170858.14095753318</v>
      </c>
      <c r="AA984" s="2">
        <f t="shared" si="172"/>
        <v>0</v>
      </c>
    </row>
    <row r="985" spans="15:27">
      <c r="O985" s="10">
        <f t="shared" ca="1" si="173"/>
        <v>13.378222222222004</v>
      </c>
      <c r="P985" s="10">
        <f t="shared" ca="1" si="174"/>
        <v>700</v>
      </c>
      <c r="Q985" s="19">
        <f t="shared" ca="1" si="166"/>
        <v>-9.81</v>
      </c>
      <c r="R985" s="19">
        <f t="shared" ca="1" si="175"/>
        <v>-55.908487562396438</v>
      </c>
      <c r="S985" s="19">
        <f t="shared" ca="1" si="176"/>
        <v>-26.862904727047177</v>
      </c>
      <c r="U985" s="10">
        <f t="shared" si="168"/>
        <v>194.19999999999752</v>
      </c>
      <c r="V985" s="10">
        <f t="shared" si="169"/>
        <v>700</v>
      </c>
      <c r="W985" s="19">
        <f t="shared" si="167"/>
        <v>-9.81</v>
      </c>
      <c r="X985" s="19" t="e">
        <f>0.5*$B$25*$B$29^2*EXP(-#REF!*U985/$B$27)</f>
        <v>#REF!</v>
      </c>
      <c r="Y985" s="19">
        <f t="shared" si="170"/>
        <v>-1833.515179770191</v>
      </c>
      <c r="Z985" s="19">
        <f t="shared" si="171"/>
        <v>-171224.64779348721</v>
      </c>
      <c r="AA985" s="2">
        <f t="shared" si="172"/>
        <v>0</v>
      </c>
    </row>
    <row r="986" spans="15:27">
      <c r="O986" s="10">
        <f t="shared" ca="1" si="173"/>
        <v>13.391999999999781</v>
      </c>
      <c r="P986" s="10">
        <f t="shared" ca="1" si="174"/>
        <v>700</v>
      </c>
      <c r="Q986" s="19">
        <f t="shared" ca="1" si="166"/>
        <v>-9.81</v>
      </c>
      <c r="R986" s="19">
        <f t="shared" ca="1" si="175"/>
        <v>-56.043647562396437</v>
      </c>
      <c r="S986" s="19">
        <f t="shared" ca="1" si="176"/>
        <v>-27.634130546795749</v>
      </c>
      <c r="U986" s="10">
        <f t="shared" si="168"/>
        <v>194.3999999999975</v>
      </c>
      <c r="V986" s="10">
        <f t="shared" si="169"/>
        <v>700</v>
      </c>
      <c r="W986" s="19">
        <f t="shared" si="167"/>
        <v>-9.81</v>
      </c>
      <c r="X986" s="19" t="e">
        <f>0.5*$B$25*$B$29^2*EXP(-#REF!*U986/$B$27)</f>
        <v>#REF!</v>
      </c>
      <c r="Y986" s="19">
        <f t="shared" si="170"/>
        <v>-1835.477179770191</v>
      </c>
      <c r="Z986" s="19">
        <f t="shared" si="171"/>
        <v>-171591.54702944125</v>
      </c>
      <c r="AA986" s="2">
        <f t="shared" si="172"/>
        <v>0</v>
      </c>
    </row>
    <row r="987" spans="15:27">
      <c r="O987" s="10">
        <f t="shared" ca="1" si="173"/>
        <v>13.405777777777558</v>
      </c>
      <c r="P987" s="10">
        <f t="shared" ca="1" si="174"/>
        <v>700</v>
      </c>
      <c r="Q987" s="19">
        <f t="shared" ca="1" si="166"/>
        <v>-9.81</v>
      </c>
      <c r="R987" s="19">
        <f t="shared" ca="1" si="175"/>
        <v>-56.178807562396436</v>
      </c>
      <c r="S987" s="19">
        <f t="shared" ca="1" si="176"/>
        <v>-28.407218570988764</v>
      </c>
      <c r="U987" s="10">
        <f t="shared" si="168"/>
        <v>194.59999999999749</v>
      </c>
      <c r="V987" s="10">
        <f t="shared" si="169"/>
        <v>700</v>
      </c>
      <c r="W987" s="19">
        <f t="shared" si="167"/>
        <v>-9.81</v>
      </c>
      <c r="X987" s="19" t="e">
        <f>0.5*$B$25*$B$29^2*EXP(-#REF!*U987/$B$27)</f>
        <v>#REF!</v>
      </c>
      <c r="Y987" s="19">
        <f t="shared" si="170"/>
        <v>-1837.439179770191</v>
      </c>
      <c r="Z987" s="19">
        <f t="shared" si="171"/>
        <v>-171958.83866539531</v>
      </c>
      <c r="AA987" s="2">
        <f t="shared" si="172"/>
        <v>0</v>
      </c>
    </row>
    <row r="988" spans="15:27">
      <c r="O988" s="10">
        <f t="shared" ca="1" si="173"/>
        <v>13.419555555555336</v>
      </c>
      <c r="P988" s="10">
        <f t="shared" ca="1" si="174"/>
        <v>700</v>
      </c>
      <c r="Q988" s="19">
        <f t="shared" ca="1" si="166"/>
        <v>-9.81</v>
      </c>
      <c r="R988" s="19">
        <f t="shared" ca="1" si="175"/>
        <v>-56.313967562396435</v>
      </c>
      <c r="S988" s="19">
        <f t="shared" ca="1" si="176"/>
        <v>-29.182168799626226</v>
      </c>
      <c r="U988" s="10">
        <f t="shared" si="168"/>
        <v>194.79999999999748</v>
      </c>
      <c r="V988" s="10">
        <f t="shared" si="169"/>
        <v>700</v>
      </c>
      <c r="W988" s="19">
        <f t="shared" si="167"/>
        <v>-9.81</v>
      </c>
      <c r="X988" s="19" t="e">
        <f>0.5*$B$25*$B$29^2*EXP(-#REF!*U988/$B$27)</f>
        <v>#REF!</v>
      </c>
      <c r="Y988" s="19">
        <f t="shared" si="170"/>
        <v>-1839.401179770191</v>
      </c>
      <c r="Z988" s="19">
        <f t="shared" si="171"/>
        <v>-172326.52270134934</v>
      </c>
      <c r="AA988" s="2">
        <f t="shared" si="172"/>
        <v>0</v>
      </c>
    </row>
    <row r="989" spans="15:27">
      <c r="O989" s="10">
        <f t="shared" ca="1" si="173"/>
        <v>13.433333333333113</v>
      </c>
      <c r="P989" s="10">
        <f t="shared" ca="1" si="174"/>
        <v>700</v>
      </c>
      <c r="Q989" s="19">
        <f t="shared" ca="1" si="166"/>
        <v>-9.81</v>
      </c>
      <c r="R989" s="19">
        <f t="shared" ca="1" si="175"/>
        <v>-56.449127562396434</v>
      </c>
      <c r="S989" s="19">
        <f t="shared" ca="1" si="176"/>
        <v>-29.95898123270813</v>
      </c>
      <c r="U989" s="10">
        <f t="shared" si="168"/>
        <v>194.99999999999747</v>
      </c>
      <c r="V989" s="10">
        <f t="shared" si="169"/>
        <v>700</v>
      </c>
      <c r="W989" s="19">
        <f t="shared" si="167"/>
        <v>-9.81</v>
      </c>
      <c r="X989" s="19" t="e">
        <f>0.5*$B$25*$B$29^2*EXP(-#REF!*U989/$B$27)</f>
        <v>#REF!</v>
      </c>
      <c r="Y989" s="19">
        <f t="shared" si="170"/>
        <v>-1841.363179770191</v>
      </c>
      <c r="Z989" s="19">
        <f t="shared" si="171"/>
        <v>-172694.59913730339</v>
      </c>
      <c r="AA989" s="2">
        <f t="shared" si="172"/>
        <v>0</v>
      </c>
    </row>
    <row r="990" spans="15:27">
      <c r="O990" s="10">
        <f t="shared" ca="1" si="173"/>
        <v>13.447111111110891</v>
      </c>
      <c r="P990" s="10">
        <f t="shared" ca="1" si="174"/>
        <v>700</v>
      </c>
      <c r="Q990" s="19">
        <f t="shared" ca="1" si="166"/>
        <v>-9.81</v>
      </c>
      <c r="R990" s="19">
        <f t="shared" ca="1" si="175"/>
        <v>-56.584287562396433</v>
      </c>
      <c r="S990" s="19">
        <f t="shared" ca="1" si="176"/>
        <v>-30.73765587023448</v>
      </c>
      <c r="U990" s="10">
        <f t="shared" si="168"/>
        <v>195.19999999999746</v>
      </c>
      <c r="V990" s="10">
        <f t="shared" si="169"/>
        <v>700</v>
      </c>
      <c r="W990" s="19">
        <f t="shared" si="167"/>
        <v>-9.81</v>
      </c>
      <c r="X990" s="19" t="e">
        <f>0.5*$B$25*$B$29^2*EXP(-#REF!*U990/$B$27)</f>
        <v>#REF!</v>
      </c>
      <c r="Y990" s="19">
        <f t="shared" si="170"/>
        <v>-1843.325179770191</v>
      </c>
      <c r="Z990" s="19">
        <f t="shared" si="171"/>
        <v>-173063.06797325742</v>
      </c>
      <c r="AA990" s="2">
        <f t="shared" si="172"/>
        <v>0</v>
      </c>
    </row>
    <row r="991" spans="15:27">
      <c r="O991" s="10">
        <f t="shared" ca="1" si="173"/>
        <v>13.460888888888668</v>
      </c>
      <c r="P991" s="10">
        <f t="shared" ca="1" si="174"/>
        <v>700</v>
      </c>
      <c r="Q991" s="19">
        <f t="shared" ca="1" si="166"/>
        <v>-9.81</v>
      </c>
      <c r="R991" s="19">
        <f t="shared" ca="1" si="175"/>
        <v>-56.719447562396432</v>
      </c>
      <c r="S991" s="19">
        <f t="shared" ca="1" si="176"/>
        <v>-31.518192712205273</v>
      </c>
      <c r="U991" s="10">
        <f t="shared" si="168"/>
        <v>195.39999999999745</v>
      </c>
      <c r="V991" s="10">
        <f t="shared" si="169"/>
        <v>700</v>
      </c>
      <c r="W991" s="19">
        <f t="shared" si="167"/>
        <v>-9.81</v>
      </c>
      <c r="X991" s="19" t="e">
        <f>0.5*$B$25*$B$29^2*EXP(-#REF!*U991/$B$27)</f>
        <v>#REF!</v>
      </c>
      <c r="Y991" s="19">
        <f t="shared" si="170"/>
        <v>-1845.287179770191</v>
      </c>
      <c r="Z991" s="19">
        <f t="shared" si="171"/>
        <v>-173431.92920921146</v>
      </c>
      <c r="AA991" s="2">
        <f t="shared" si="172"/>
        <v>0</v>
      </c>
    </row>
    <row r="992" spans="15:27">
      <c r="O992" s="10">
        <f t="shared" ca="1" si="173"/>
        <v>13.474666666666446</v>
      </c>
      <c r="P992" s="10">
        <f t="shared" ca="1" si="174"/>
        <v>700</v>
      </c>
      <c r="Q992" s="19">
        <f t="shared" ca="1" si="166"/>
        <v>-9.81</v>
      </c>
      <c r="R992" s="19">
        <f t="shared" ca="1" si="175"/>
        <v>-56.854607562396431</v>
      </c>
      <c r="S992" s="19">
        <f t="shared" ca="1" si="176"/>
        <v>-32.300591758620513</v>
      </c>
      <c r="U992" s="10">
        <f t="shared" si="168"/>
        <v>195.59999999999744</v>
      </c>
      <c r="V992" s="10">
        <f t="shared" si="169"/>
        <v>700</v>
      </c>
      <c r="W992" s="19">
        <f t="shared" si="167"/>
        <v>-9.81</v>
      </c>
      <c r="X992" s="19" t="e">
        <f>0.5*$B$25*$B$29^2*EXP(-#REF!*U992/$B$27)</f>
        <v>#REF!</v>
      </c>
      <c r="Y992" s="19">
        <f t="shared" si="170"/>
        <v>-1847.2491797701909</v>
      </c>
      <c r="Z992" s="19">
        <f t="shared" si="171"/>
        <v>-173801.18284516552</v>
      </c>
      <c r="AA992" s="2">
        <f t="shared" si="172"/>
        <v>0</v>
      </c>
    </row>
    <row r="993" spans="15:27">
      <c r="O993" s="10">
        <f t="shared" ca="1" si="173"/>
        <v>13.488444444444223</v>
      </c>
      <c r="P993" s="10">
        <f t="shared" ca="1" si="174"/>
        <v>700</v>
      </c>
      <c r="Q993" s="19">
        <f t="shared" ca="1" si="166"/>
        <v>-9.81</v>
      </c>
      <c r="R993" s="19">
        <f t="shared" ca="1" si="175"/>
        <v>-56.98976756239643</v>
      </c>
      <c r="S993" s="19">
        <f t="shared" ca="1" si="176"/>
        <v>-33.084853009480199</v>
      </c>
      <c r="U993" s="10">
        <f t="shared" si="168"/>
        <v>195.79999999999742</v>
      </c>
      <c r="V993" s="10">
        <f t="shared" si="169"/>
        <v>700</v>
      </c>
      <c r="W993" s="19">
        <f t="shared" si="167"/>
        <v>-9.81</v>
      </c>
      <c r="X993" s="19" t="e">
        <f>0.5*$B$25*$B$29^2*EXP(-#REF!*U993/$B$27)</f>
        <v>#REF!</v>
      </c>
      <c r="Y993" s="19">
        <f t="shared" si="170"/>
        <v>-1849.2111797701909</v>
      </c>
      <c r="Z993" s="19">
        <f t="shared" si="171"/>
        <v>-174170.82888111955</v>
      </c>
      <c r="AA993" s="2">
        <f t="shared" si="172"/>
        <v>0</v>
      </c>
    </row>
    <row r="994" spans="15:27">
      <c r="O994" s="10">
        <f t="shared" ca="1" si="173"/>
        <v>13.502222222222001</v>
      </c>
      <c r="P994" s="10">
        <f t="shared" ca="1" si="174"/>
        <v>700</v>
      </c>
      <c r="Q994" s="19">
        <f t="shared" ca="1" si="166"/>
        <v>-9.81</v>
      </c>
      <c r="R994" s="19">
        <f t="shared" ca="1" si="175"/>
        <v>-57.124927562396429</v>
      </c>
      <c r="S994" s="19">
        <f t="shared" ca="1" si="176"/>
        <v>-33.870976464784327</v>
      </c>
      <c r="U994" s="10">
        <f t="shared" si="168"/>
        <v>195.99999999999741</v>
      </c>
      <c r="V994" s="10">
        <f t="shared" si="169"/>
        <v>700</v>
      </c>
      <c r="W994" s="19">
        <f t="shared" si="167"/>
        <v>-9.81</v>
      </c>
      <c r="X994" s="19" t="e">
        <f>0.5*$B$25*$B$29^2*EXP(-#REF!*U994/$B$27)</f>
        <v>#REF!</v>
      </c>
      <c r="Y994" s="19">
        <f t="shared" si="170"/>
        <v>-1851.1731797701909</v>
      </c>
      <c r="Z994" s="19">
        <f t="shared" si="171"/>
        <v>-174540.8673170736</v>
      </c>
      <c r="AA994" s="2">
        <f t="shared" si="172"/>
        <v>0</v>
      </c>
    </row>
    <row r="995" spans="15:27">
      <c r="O995" s="10">
        <f t="shared" ca="1" si="173"/>
        <v>13.515999999999778</v>
      </c>
      <c r="P995" s="10">
        <f t="shared" ca="1" si="174"/>
        <v>700</v>
      </c>
      <c r="Q995" s="19">
        <f t="shared" ca="1" si="166"/>
        <v>-9.81</v>
      </c>
      <c r="R995" s="19">
        <f t="shared" ca="1" si="175"/>
        <v>-57.260087562396428</v>
      </c>
      <c r="S995" s="19">
        <f t="shared" ca="1" si="176"/>
        <v>-34.658962124532906</v>
      </c>
      <c r="U995" s="10">
        <f t="shared" si="168"/>
        <v>196.1999999999974</v>
      </c>
      <c r="V995" s="10">
        <f t="shared" si="169"/>
        <v>700</v>
      </c>
      <c r="W995" s="19">
        <f t="shared" si="167"/>
        <v>-9.81</v>
      </c>
      <c r="X995" s="19" t="e">
        <f>0.5*$B$25*$B$29^2*EXP(-#REF!*U995/$B$27)</f>
        <v>#REF!</v>
      </c>
      <c r="Y995" s="19">
        <f t="shared" si="170"/>
        <v>-1853.1351797701909</v>
      </c>
      <c r="Z995" s="19">
        <f t="shared" si="171"/>
        <v>-174911.29815302763</v>
      </c>
      <c r="AA995" s="2">
        <f t="shared" si="172"/>
        <v>0</v>
      </c>
    </row>
    <row r="996" spans="15:27">
      <c r="Q996" s="19"/>
      <c r="R996" s="19"/>
      <c r="S996" s="19"/>
      <c r="U996" s="10">
        <f t="shared" si="168"/>
        <v>196.39999999999739</v>
      </c>
      <c r="V996" s="10">
        <f t="shared" si="169"/>
        <v>700</v>
      </c>
      <c r="W996" s="19">
        <f t="shared" si="167"/>
        <v>-9.81</v>
      </c>
      <c r="X996" s="19" t="e">
        <f>0.5*$B$25*$B$29^2*EXP(-#REF!*U996/$B$27)</f>
        <v>#REF!</v>
      </c>
      <c r="Y996" s="19">
        <f t="shared" si="170"/>
        <v>-1855.0971797701909</v>
      </c>
      <c r="Z996" s="19">
        <f t="shared" si="171"/>
        <v>-175282.12138898167</v>
      </c>
      <c r="AA996" s="2">
        <f t="shared" si="172"/>
        <v>0</v>
      </c>
    </row>
    <row r="997" spans="15:27">
      <c r="Q997" s="19"/>
      <c r="R997" s="19"/>
      <c r="S997" s="19"/>
      <c r="U997" s="10">
        <f t="shared" si="168"/>
        <v>196.59999999999738</v>
      </c>
      <c r="V997" s="10">
        <f t="shared" si="169"/>
        <v>700</v>
      </c>
      <c r="W997" s="19">
        <f t="shared" si="167"/>
        <v>-9.81</v>
      </c>
      <c r="X997" s="19" t="e">
        <f>0.5*$B$25*$B$29^2*EXP(-#REF!*U997/$B$27)</f>
        <v>#REF!</v>
      </c>
      <c r="Y997" s="19">
        <f t="shared" si="170"/>
        <v>-1857.0591797701909</v>
      </c>
      <c r="Z997" s="19">
        <f t="shared" si="171"/>
        <v>-175653.33702493572</v>
      </c>
      <c r="AA997" s="2">
        <f t="shared" si="172"/>
        <v>0</v>
      </c>
    </row>
    <row r="998" spans="15:27">
      <c r="Q998" s="19"/>
      <c r="R998" s="19"/>
      <c r="S998" s="19"/>
      <c r="U998" s="10">
        <f t="shared" si="168"/>
        <v>196.79999999999737</v>
      </c>
      <c r="V998" s="10">
        <f t="shared" si="169"/>
        <v>700</v>
      </c>
      <c r="W998" s="19">
        <f t="shared" si="167"/>
        <v>-9.81</v>
      </c>
      <c r="X998" s="19" t="e">
        <f>0.5*$B$25*$B$29^2*EXP(-#REF!*U998/$B$27)</f>
        <v>#REF!</v>
      </c>
      <c r="Y998" s="19">
        <f t="shared" si="170"/>
        <v>-1859.0211797701909</v>
      </c>
      <c r="Z998" s="19">
        <f t="shared" si="171"/>
        <v>-176024.94506088976</v>
      </c>
      <c r="AA998" s="2">
        <f t="shared" si="172"/>
        <v>0</v>
      </c>
    </row>
    <row r="999" spans="15:27">
      <c r="Q999" s="19"/>
      <c r="R999" s="19"/>
      <c r="S999" s="19"/>
      <c r="U999" s="10">
        <f t="shared" si="168"/>
        <v>196.99999999999736</v>
      </c>
      <c r="V999" s="10">
        <f t="shared" si="169"/>
        <v>700</v>
      </c>
      <c r="W999" s="19">
        <f t="shared" si="167"/>
        <v>-9.81</v>
      </c>
      <c r="X999" s="19" t="e">
        <f>0.5*$B$25*$B$29^2*EXP(-#REF!*U999/$B$27)</f>
        <v>#REF!</v>
      </c>
      <c r="Y999" s="19">
        <f t="shared" si="170"/>
        <v>-1860.9831797701909</v>
      </c>
      <c r="Z999" s="19">
        <f t="shared" si="171"/>
        <v>-176396.94549684381</v>
      </c>
      <c r="AA999" s="2">
        <f t="shared" si="172"/>
        <v>0</v>
      </c>
    </row>
    <row r="1000" spans="15:27">
      <c r="Q1000" s="19"/>
      <c r="R1000" s="19"/>
      <c r="S1000" s="19"/>
      <c r="U1000" s="10">
        <f t="shared" si="168"/>
        <v>197.19999999999735</v>
      </c>
      <c r="V1000" s="10">
        <f t="shared" si="169"/>
        <v>700</v>
      </c>
      <c r="W1000" s="19">
        <f t="shared" si="167"/>
        <v>-9.81</v>
      </c>
      <c r="X1000" s="19" t="e">
        <f>0.5*$B$25*$B$29^2*EXP(-#REF!*U1000/$B$27)</f>
        <v>#REF!</v>
      </c>
      <c r="Y1000" s="19">
        <f t="shared" si="170"/>
        <v>-1862.9451797701909</v>
      </c>
      <c r="Z1000" s="19">
        <f t="shared" si="171"/>
        <v>-176769.33833279784</v>
      </c>
      <c r="AA1000" s="2">
        <f t="shared" si="172"/>
        <v>0</v>
      </c>
    </row>
    <row r="1001" spans="15:27">
      <c r="Q1001" s="19"/>
      <c r="R1001" s="19"/>
      <c r="S1001" s="19"/>
      <c r="U1001" s="10">
        <f t="shared" si="168"/>
        <v>197.39999999999733</v>
      </c>
      <c r="V1001" s="10">
        <f t="shared" si="169"/>
        <v>700</v>
      </c>
      <c r="W1001" s="19">
        <f t="shared" si="167"/>
        <v>-9.81</v>
      </c>
      <c r="X1001" s="19" t="e">
        <f>0.5*$B$25*$B$29^2*EXP(-#REF!*U1001/$B$27)</f>
        <v>#REF!</v>
      </c>
      <c r="Y1001" s="19">
        <f t="shared" si="170"/>
        <v>-1864.9071797701909</v>
      </c>
      <c r="Z1001" s="19">
        <f t="shared" si="171"/>
        <v>-177142.12356875188</v>
      </c>
      <c r="AA1001" s="2">
        <f t="shared" si="172"/>
        <v>0</v>
      </c>
    </row>
    <row r="1002" spans="15:27">
      <c r="Q1002" s="19"/>
      <c r="R1002" s="19"/>
      <c r="S1002" s="19"/>
      <c r="U1002" s="10">
        <f t="shared" si="168"/>
        <v>197.59999999999732</v>
      </c>
      <c r="V1002" s="10">
        <f t="shared" si="169"/>
        <v>700</v>
      </c>
      <c r="W1002" s="19">
        <f t="shared" ref="W1002:W1065" si="177">IF(V1002&gt;$B$35,$B$34/V1002-$B$31,-$B$31)</f>
        <v>-9.81</v>
      </c>
      <c r="X1002" s="19" t="e">
        <f>0.5*$B$25*$B$29^2*EXP(-#REF!*U1002/$B$27)</f>
        <v>#REF!</v>
      </c>
      <c r="Y1002" s="19">
        <f t="shared" si="170"/>
        <v>-1866.8691797701908</v>
      </c>
      <c r="Z1002" s="19">
        <f t="shared" si="171"/>
        <v>-177515.30120470593</v>
      </c>
      <c r="AA1002" s="2">
        <f t="shared" si="172"/>
        <v>0</v>
      </c>
    </row>
    <row r="1003" spans="15:27">
      <c r="Q1003" s="19"/>
      <c r="R1003" s="19"/>
      <c r="S1003" s="19"/>
      <c r="U1003" s="10">
        <f t="shared" si="168"/>
        <v>197.79999999999731</v>
      </c>
      <c r="V1003" s="10">
        <f t="shared" si="169"/>
        <v>700</v>
      </c>
      <c r="W1003" s="19">
        <f t="shared" si="177"/>
        <v>-9.81</v>
      </c>
      <c r="X1003" s="19" t="e">
        <f>0.5*$B$25*$B$29^2*EXP(-#REF!*U1003/$B$27)</f>
        <v>#REF!</v>
      </c>
      <c r="Y1003" s="19">
        <f t="shared" si="170"/>
        <v>-1868.8311797701908</v>
      </c>
      <c r="Z1003" s="19">
        <f t="shared" si="171"/>
        <v>-177888.87124065997</v>
      </c>
      <c r="AA1003" s="2">
        <f t="shared" si="172"/>
        <v>0</v>
      </c>
    </row>
    <row r="1004" spans="15:27">
      <c r="Q1004" s="19"/>
      <c r="R1004" s="19"/>
      <c r="S1004" s="19"/>
      <c r="U1004" s="10">
        <f t="shared" si="168"/>
        <v>197.9999999999973</v>
      </c>
      <c r="V1004" s="10">
        <f t="shared" si="169"/>
        <v>700</v>
      </c>
      <c r="W1004" s="19">
        <f t="shared" si="177"/>
        <v>-9.81</v>
      </c>
      <c r="X1004" s="19" t="e">
        <f>0.5*$B$25*$B$29^2*EXP(-#REF!*U1004/$B$27)</f>
        <v>#REF!</v>
      </c>
      <c r="Y1004" s="19">
        <f t="shared" si="170"/>
        <v>-1870.7931797701908</v>
      </c>
      <c r="Z1004" s="19">
        <f t="shared" si="171"/>
        <v>-178262.83367661401</v>
      </c>
      <c r="AA1004" s="2">
        <f t="shared" si="172"/>
        <v>0</v>
      </c>
    </row>
    <row r="1005" spans="15:27">
      <c r="Q1005" s="19"/>
      <c r="R1005" s="19"/>
      <c r="S1005" s="19"/>
      <c r="U1005" s="10">
        <f t="shared" si="168"/>
        <v>198.19999999999729</v>
      </c>
      <c r="V1005" s="10">
        <f t="shared" si="169"/>
        <v>700</v>
      </c>
      <c r="W1005" s="19">
        <f t="shared" si="177"/>
        <v>-9.81</v>
      </c>
      <c r="X1005" s="19" t="e">
        <f>0.5*$B$25*$B$29^2*EXP(-#REF!*U1005/$B$27)</f>
        <v>#REF!</v>
      </c>
      <c r="Y1005" s="19">
        <f t="shared" si="170"/>
        <v>-1872.7551797701908</v>
      </c>
      <c r="Z1005" s="19">
        <f t="shared" si="171"/>
        <v>-178637.18851256807</v>
      </c>
      <c r="AA1005" s="2">
        <f t="shared" si="172"/>
        <v>0</v>
      </c>
    </row>
    <row r="1006" spans="15:27">
      <c r="Q1006" s="19"/>
      <c r="R1006" s="19"/>
      <c r="S1006" s="19"/>
      <c r="U1006" s="10">
        <f t="shared" si="168"/>
        <v>198.39999999999728</v>
      </c>
      <c r="V1006" s="10">
        <f t="shared" si="169"/>
        <v>700</v>
      </c>
      <c r="W1006" s="19">
        <f t="shared" si="177"/>
        <v>-9.81</v>
      </c>
      <c r="X1006" s="19" t="e">
        <f>0.5*$B$25*$B$29^2*EXP(-#REF!*U1006/$B$27)</f>
        <v>#REF!</v>
      </c>
      <c r="Y1006" s="19">
        <f t="shared" si="170"/>
        <v>-1874.7171797701908</v>
      </c>
      <c r="Z1006" s="19">
        <f t="shared" si="171"/>
        <v>-179011.93574852211</v>
      </c>
      <c r="AA1006" s="2">
        <f t="shared" si="172"/>
        <v>0</v>
      </c>
    </row>
    <row r="1007" spans="15:27">
      <c r="Q1007" s="19"/>
      <c r="R1007" s="19"/>
      <c r="S1007" s="19"/>
      <c r="U1007" s="10">
        <f t="shared" si="168"/>
        <v>198.59999999999727</v>
      </c>
      <c r="V1007" s="10">
        <f t="shared" si="169"/>
        <v>700</v>
      </c>
      <c r="W1007" s="19">
        <f t="shared" si="177"/>
        <v>-9.81</v>
      </c>
      <c r="X1007" s="19" t="e">
        <f>0.5*$B$25*$B$29^2*EXP(-#REF!*U1007/$B$27)</f>
        <v>#REF!</v>
      </c>
      <c r="Y1007" s="19">
        <f t="shared" si="170"/>
        <v>-1876.6791797701908</v>
      </c>
      <c r="Z1007" s="19">
        <f t="shared" si="171"/>
        <v>-179387.07538447616</v>
      </c>
      <c r="AA1007" s="2">
        <f t="shared" si="172"/>
        <v>0</v>
      </c>
    </row>
    <row r="1008" spans="15:27">
      <c r="Q1008" s="19"/>
      <c r="R1008" s="19"/>
      <c r="S1008" s="19"/>
      <c r="U1008" s="10">
        <f t="shared" si="168"/>
        <v>198.79999999999725</v>
      </c>
      <c r="V1008" s="10">
        <f t="shared" si="169"/>
        <v>700</v>
      </c>
      <c r="W1008" s="19">
        <f t="shared" si="177"/>
        <v>-9.81</v>
      </c>
      <c r="X1008" s="19" t="e">
        <f>0.5*$B$25*$B$29^2*EXP(-#REF!*U1008/$B$27)</f>
        <v>#REF!</v>
      </c>
      <c r="Y1008" s="19">
        <f t="shared" si="170"/>
        <v>-1878.6411797701908</v>
      </c>
      <c r="Z1008" s="19">
        <f t="shared" si="171"/>
        <v>-179762.6074204302</v>
      </c>
      <c r="AA1008" s="2">
        <f t="shared" si="172"/>
        <v>0</v>
      </c>
    </row>
    <row r="1009" spans="17:27">
      <c r="Q1009" s="19"/>
      <c r="R1009" s="19"/>
      <c r="S1009" s="19"/>
      <c r="U1009" s="10">
        <f t="shared" si="168"/>
        <v>198.99999999999724</v>
      </c>
      <c r="V1009" s="10">
        <f t="shared" si="169"/>
        <v>700</v>
      </c>
      <c r="W1009" s="19">
        <f t="shared" si="177"/>
        <v>-9.81</v>
      </c>
      <c r="X1009" s="19" t="e">
        <f>0.5*$B$25*$B$29^2*EXP(-#REF!*U1009/$B$27)</f>
        <v>#REF!</v>
      </c>
      <c r="Y1009" s="19">
        <f t="shared" si="170"/>
        <v>-1880.6031797701908</v>
      </c>
      <c r="Z1009" s="19">
        <f t="shared" si="171"/>
        <v>-180138.53185638424</v>
      </c>
      <c r="AA1009" s="2">
        <f t="shared" si="172"/>
        <v>0</v>
      </c>
    </row>
    <row r="1010" spans="17:27">
      <c r="Q1010" s="19"/>
      <c r="R1010" s="19"/>
      <c r="S1010" s="19"/>
      <c r="U1010" s="10">
        <f t="shared" si="168"/>
        <v>199.19999999999723</v>
      </c>
      <c r="V1010" s="10">
        <f t="shared" si="169"/>
        <v>700</v>
      </c>
      <c r="W1010" s="19">
        <f t="shared" si="177"/>
        <v>-9.81</v>
      </c>
      <c r="X1010" s="19" t="e">
        <f>0.5*$B$25*$B$29^2*EXP(-#REF!*U1010/$B$27)</f>
        <v>#REF!</v>
      </c>
      <c r="Y1010" s="19">
        <f t="shared" si="170"/>
        <v>-1882.5651797701908</v>
      </c>
      <c r="Z1010" s="19">
        <f t="shared" si="171"/>
        <v>-180514.8486923383</v>
      </c>
      <c r="AA1010" s="2">
        <f t="shared" si="172"/>
        <v>0</v>
      </c>
    </row>
    <row r="1011" spans="17:27">
      <c r="Q1011" s="19"/>
      <c r="R1011" s="19"/>
      <c r="S1011" s="19"/>
      <c r="U1011" s="10">
        <f t="shared" si="168"/>
        <v>199.39999999999722</v>
      </c>
      <c r="V1011" s="10">
        <f t="shared" si="169"/>
        <v>700</v>
      </c>
      <c r="W1011" s="19">
        <f t="shared" si="177"/>
        <v>-9.81</v>
      </c>
      <c r="X1011" s="19" t="e">
        <f>0.5*$B$25*$B$29^2*EXP(-#REF!*U1011/$B$27)</f>
        <v>#REF!</v>
      </c>
      <c r="Y1011" s="19">
        <f t="shared" si="170"/>
        <v>-1884.5271797701907</v>
      </c>
      <c r="Z1011" s="19">
        <f t="shared" si="171"/>
        <v>-180891.55792829234</v>
      </c>
      <c r="AA1011" s="2">
        <f t="shared" si="172"/>
        <v>0</v>
      </c>
    </row>
    <row r="1012" spans="17:27">
      <c r="Q1012" s="19"/>
      <c r="R1012" s="19"/>
      <c r="S1012" s="19"/>
      <c r="U1012" s="10">
        <f t="shared" si="168"/>
        <v>199.59999999999721</v>
      </c>
      <c r="V1012" s="10">
        <f t="shared" si="169"/>
        <v>700</v>
      </c>
      <c r="W1012" s="19">
        <f t="shared" si="177"/>
        <v>-9.81</v>
      </c>
      <c r="X1012" s="19" t="e">
        <f>0.5*$B$25*$B$29^2*EXP(-#REF!*U1012/$B$27)</f>
        <v>#REF!</v>
      </c>
      <c r="Y1012" s="19">
        <f t="shared" si="170"/>
        <v>-1886.4891797701907</v>
      </c>
      <c r="Z1012" s="19">
        <f t="shared" si="171"/>
        <v>-181268.65956424639</v>
      </c>
      <c r="AA1012" s="2">
        <f t="shared" si="172"/>
        <v>0</v>
      </c>
    </row>
    <row r="1013" spans="17:27">
      <c r="Q1013" s="19"/>
      <c r="R1013" s="19"/>
      <c r="S1013" s="19"/>
      <c r="U1013" s="10">
        <f t="shared" si="168"/>
        <v>199.7999999999972</v>
      </c>
      <c r="V1013" s="10">
        <f t="shared" si="169"/>
        <v>700</v>
      </c>
      <c r="W1013" s="19">
        <f t="shared" si="177"/>
        <v>-9.81</v>
      </c>
      <c r="X1013" s="19" t="e">
        <f>0.5*$B$25*$B$29^2*EXP(-#REF!*U1013/$B$27)</f>
        <v>#REF!</v>
      </c>
      <c r="Y1013" s="19">
        <f t="shared" si="170"/>
        <v>-1888.4511797701907</v>
      </c>
      <c r="Z1013" s="19">
        <f t="shared" si="171"/>
        <v>-181646.15360020043</v>
      </c>
      <c r="AA1013" s="2">
        <f t="shared" si="172"/>
        <v>0</v>
      </c>
    </row>
    <row r="1014" spans="17:27">
      <c r="Q1014" s="19"/>
      <c r="R1014" s="19"/>
      <c r="S1014" s="19"/>
      <c r="U1014" s="10">
        <f t="shared" si="168"/>
        <v>199.99999999999719</v>
      </c>
      <c r="V1014" s="10">
        <f t="shared" si="169"/>
        <v>700</v>
      </c>
      <c r="W1014" s="19">
        <f t="shared" si="177"/>
        <v>-9.81</v>
      </c>
      <c r="X1014" s="19" t="e">
        <f>0.5*$B$25*$B$29^2*EXP(-#REF!*U1014/$B$27)</f>
        <v>#REF!</v>
      </c>
      <c r="Y1014" s="19">
        <f t="shared" si="170"/>
        <v>-1890.4131797701907</v>
      </c>
      <c r="Z1014" s="19">
        <f t="shared" si="171"/>
        <v>-182024.04003615447</v>
      </c>
      <c r="AA1014" s="2">
        <f t="shared" si="172"/>
        <v>0</v>
      </c>
    </row>
    <row r="1015" spans="17:27">
      <c r="Q1015" s="19"/>
      <c r="R1015" s="19"/>
      <c r="S1015" s="19"/>
      <c r="U1015" s="10">
        <f t="shared" si="168"/>
        <v>200.19999999999717</v>
      </c>
      <c r="V1015" s="10">
        <f t="shared" si="169"/>
        <v>700</v>
      </c>
      <c r="W1015" s="19">
        <f t="shared" si="177"/>
        <v>-9.81</v>
      </c>
      <c r="X1015" s="19" t="e">
        <f>0.5*$B$25*$B$29^2*EXP(-#REF!*U1015/$B$27)</f>
        <v>#REF!</v>
      </c>
      <c r="Y1015" s="19">
        <f t="shared" si="170"/>
        <v>-1892.3751797701907</v>
      </c>
      <c r="Z1015" s="19">
        <f t="shared" si="171"/>
        <v>-182402.31887210853</v>
      </c>
      <c r="AA1015" s="2">
        <f t="shared" si="172"/>
        <v>0</v>
      </c>
    </row>
    <row r="1016" spans="17:27">
      <c r="Q1016" s="19"/>
      <c r="R1016" s="19"/>
      <c r="S1016" s="19"/>
      <c r="U1016" s="10">
        <f t="shared" si="168"/>
        <v>200.39999999999716</v>
      </c>
      <c r="V1016" s="10">
        <f t="shared" si="169"/>
        <v>700</v>
      </c>
      <c r="W1016" s="19">
        <f t="shared" si="177"/>
        <v>-9.81</v>
      </c>
      <c r="X1016" s="19" t="e">
        <f>0.5*$B$25*$B$29^2*EXP(-#REF!*U1016/$B$27)</f>
        <v>#REF!</v>
      </c>
      <c r="Y1016" s="19">
        <f t="shared" si="170"/>
        <v>-1894.3371797701907</v>
      </c>
      <c r="Z1016" s="19">
        <f t="shared" si="171"/>
        <v>-182780.99010806257</v>
      </c>
      <c r="AA1016" s="2">
        <f t="shared" si="172"/>
        <v>0</v>
      </c>
    </row>
    <row r="1017" spans="17:27">
      <c r="Q1017" s="19"/>
      <c r="R1017" s="19"/>
      <c r="S1017" s="19"/>
      <c r="U1017" s="10">
        <f t="shared" si="168"/>
        <v>200.59999999999715</v>
      </c>
      <c r="V1017" s="10">
        <f t="shared" si="169"/>
        <v>700</v>
      </c>
      <c r="W1017" s="19">
        <f t="shared" si="177"/>
        <v>-9.81</v>
      </c>
      <c r="X1017" s="19" t="e">
        <f>0.5*$B$25*$B$29^2*EXP(-#REF!*U1017/$B$27)</f>
        <v>#REF!</v>
      </c>
      <c r="Y1017" s="19">
        <f t="shared" si="170"/>
        <v>-1896.2991797701907</v>
      </c>
      <c r="Z1017" s="19">
        <f t="shared" si="171"/>
        <v>-183160.05374401662</v>
      </c>
      <c r="AA1017" s="2">
        <f t="shared" si="172"/>
        <v>0</v>
      </c>
    </row>
    <row r="1018" spans="17:27">
      <c r="Q1018" s="19"/>
      <c r="R1018" s="19"/>
      <c r="S1018" s="19"/>
      <c r="U1018" s="10">
        <f t="shared" si="168"/>
        <v>200.79999999999714</v>
      </c>
      <c r="V1018" s="10">
        <f t="shared" si="169"/>
        <v>700</v>
      </c>
      <c r="W1018" s="19">
        <f t="shared" si="177"/>
        <v>-9.81</v>
      </c>
      <c r="X1018" s="19" t="e">
        <f>0.5*$B$25*$B$29^2*EXP(-#REF!*U1018/$B$27)</f>
        <v>#REF!</v>
      </c>
      <c r="Y1018" s="19">
        <f t="shared" si="170"/>
        <v>-1898.2611797701907</v>
      </c>
      <c r="Z1018" s="19">
        <f t="shared" si="171"/>
        <v>-183539.50977997066</v>
      </c>
      <c r="AA1018" s="2">
        <f t="shared" si="172"/>
        <v>0</v>
      </c>
    </row>
    <row r="1019" spans="17:27">
      <c r="Q1019" s="19"/>
      <c r="R1019" s="19"/>
      <c r="S1019" s="19"/>
      <c r="U1019" s="10">
        <f t="shared" si="168"/>
        <v>200.99999999999713</v>
      </c>
      <c r="V1019" s="10">
        <f t="shared" si="169"/>
        <v>700</v>
      </c>
      <c r="W1019" s="19">
        <f t="shared" si="177"/>
        <v>-9.81</v>
      </c>
      <c r="X1019" s="19" t="e">
        <f>0.5*$B$25*$B$29^2*EXP(-#REF!*U1019/$B$27)</f>
        <v>#REF!</v>
      </c>
      <c r="Y1019" s="19">
        <f t="shared" si="170"/>
        <v>-1900.2231797701907</v>
      </c>
      <c r="Z1019" s="19">
        <f t="shared" si="171"/>
        <v>-183919.3582159247</v>
      </c>
      <c r="AA1019" s="2">
        <f t="shared" si="172"/>
        <v>0</v>
      </c>
    </row>
    <row r="1020" spans="17:27">
      <c r="Q1020" s="19"/>
      <c r="R1020" s="19"/>
      <c r="S1020" s="19"/>
      <c r="U1020" s="10">
        <f t="shared" si="168"/>
        <v>201.19999999999712</v>
      </c>
      <c r="V1020" s="10">
        <f t="shared" si="169"/>
        <v>700</v>
      </c>
      <c r="W1020" s="19">
        <f t="shared" si="177"/>
        <v>-9.81</v>
      </c>
      <c r="X1020" s="19" t="e">
        <f>0.5*$B$25*$B$29^2*EXP(-#REF!*U1020/$B$27)</f>
        <v>#REF!</v>
      </c>
      <c r="Y1020" s="19">
        <f t="shared" si="170"/>
        <v>-1902.1851797701906</v>
      </c>
      <c r="Z1020" s="19">
        <f t="shared" si="171"/>
        <v>-184299.59905187876</v>
      </c>
      <c r="AA1020" s="2">
        <f t="shared" si="172"/>
        <v>0</v>
      </c>
    </row>
    <row r="1021" spans="17:27">
      <c r="Q1021" s="19"/>
      <c r="R1021" s="19"/>
      <c r="S1021" s="19"/>
      <c r="U1021" s="10">
        <f t="shared" si="168"/>
        <v>201.39999999999711</v>
      </c>
      <c r="V1021" s="10">
        <f t="shared" si="169"/>
        <v>700</v>
      </c>
      <c r="W1021" s="19">
        <f t="shared" si="177"/>
        <v>-9.81</v>
      </c>
      <c r="X1021" s="19" t="e">
        <f>0.5*$B$25*$B$29^2*EXP(-#REF!*U1021/$B$27)</f>
        <v>#REF!</v>
      </c>
      <c r="Y1021" s="19">
        <f t="shared" si="170"/>
        <v>-1904.1471797701906</v>
      </c>
      <c r="Z1021" s="19">
        <f t="shared" si="171"/>
        <v>-184680.2322878328</v>
      </c>
      <c r="AA1021" s="2">
        <f t="shared" si="172"/>
        <v>0</v>
      </c>
    </row>
    <row r="1022" spans="17:27">
      <c r="Q1022" s="19"/>
      <c r="R1022" s="19"/>
      <c r="S1022" s="19"/>
      <c r="U1022" s="10">
        <f t="shared" si="168"/>
        <v>201.5999999999971</v>
      </c>
      <c r="V1022" s="10">
        <f t="shared" si="169"/>
        <v>700</v>
      </c>
      <c r="W1022" s="19">
        <f t="shared" si="177"/>
        <v>-9.81</v>
      </c>
      <c r="X1022" s="19" t="e">
        <f>0.5*$B$25*$B$29^2*EXP(-#REF!*U1022/$B$27)</f>
        <v>#REF!</v>
      </c>
      <c r="Y1022" s="19">
        <f t="shared" si="170"/>
        <v>-1906.1091797701906</v>
      </c>
      <c r="Z1022" s="19">
        <f t="shared" si="171"/>
        <v>-185061.25792378685</v>
      </c>
      <c r="AA1022" s="2">
        <f t="shared" si="172"/>
        <v>0</v>
      </c>
    </row>
    <row r="1023" spans="17:27">
      <c r="Q1023" s="19"/>
      <c r="R1023" s="19"/>
      <c r="S1023" s="19"/>
      <c r="U1023" s="10">
        <f t="shared" si="168"/>
        <v>201.79999999999708</v>
      </c>
      <c r="V1023" s="10">
        <f t="shared" si="169"/>
        <v>700</v>
      </c>
      <c r="W1023" s="19">
        <f t="shared" si="177"/>
        <v>-9.81</v>
      </c>
      <c r="X1023" s="19" t="e">
        <f>0.5*$B$25*$B$29^2*EXP(-#REF!*U1023/$B$27)</f>
        <v>#REF!</v>
      </c>
      <c r="Y1023" s="19">
        <f t="shared" si="170"/>
        <v>-1908.0711797701906</v>
      </c>
      <c r="Z1023" s="19">
        <f t="shared" si="171"/>
        <v>-185442.67595974088</v>
      </c>
      <c r="AA1023" s="2">
        <f t="shared" si="172"/>
        <v>0</v>
      </c>
    </row>
    <row r="1024" spans="17:27">
      <c r="Q1024" s="19"/>
      <c r="R1024" s="19"/>
      <c r="S1024" s="19"/>
      <c r="U1024" s="10">
        <f t="shared" si="168"/>
        <v>201.99999999999707</v>
      </c>
      <c r="V1024" s="10">
        <f t="shared" si="169"/>
        <v>700</v>
      </c>
      <c r="W1024" s="19">
        <f t="shared" si="177"/>
        <v>-9.81</v>
      </c>
      <c r="X1024" s="19" t="e">
        <f>0.5*$B$25*$B$29^2*EXP(-#REF!*U1024/$B$27)</f>
        <v>#REF!</v>
      </c>
      <c r="Y1024" s="19">
        <f t="shared" si="170"/>
        <v>-1910.0331797701906</v>
      </c>
      <c r="Z1024" s="19">
        <f t="shared" si="171"/>
        <v>-185824.48639569493</v>
      </c>
      <c r="AA1024" s="2">
        <f t="shared" si="172"/>
        <v>0</v>
      </c>
    </row>
    <row r="1025" spans="17:27">
      <c r="Q1025" s="19"/>
      <c r="R1025" s="19"/>
      <c r="S1025" s="19"/>
      <c r="U1025" s="10">
        <f t="shared" si="168"/>
        <v>202.19999999999706</v>
      </c>
      <c r="V1025" s="10">
        <f t="shared" si="169"/>
        <v>700</v>
      </c>
      <c r="W1025" s="19">
        <f t="shared" si="177"/>
        <v>-9.81</v>
      </c>
      <c r="X1025" s="19" t="e">
        <f>0.5*$B$25*$B$29^2*EXP(-#REF!*U1025/$B$27)</f>
        <v>#REF!</v>
      </c>
      <c r="Y1025" s="19">
        <f t="shared" si="170"/>
        <v>-1911.9951797701906</v>
      </c>
      <c r="Z1025" s="19">
        <f t="shared" si="171"/>
        <v>-186206.68923164898</v>
      </c>
      <c r="AA1025" s="2">
        <f t="shared" si="172"/>
        <v>0</v>
      </c>
    </row>
    <row r="1026" spans="17:27">
      <c r="Q1026" s="19"/>
      <c r="R1026" s="19"/>
      <c r="S1026" s="19"/>
      <c r="U1026" s="10">
        <f t="shared" si="168"/>
        <v>202.39999999999705</v>
      </c>
      <c r="V1026" s="10">
        <f t="shared" si="169"/>
        <v>700</v>
      </c>
      <c r="W1026" s="19">
        <f t="shared" si="177"/>
        <v>-9.81</v>
      </c>
      <c r="X1026" s="19" t="e">
        <f>0.5*$B$25*$B$29^2*EXP(-#REF!*U1026/$B$27)</f>
        <v>#REF!</v>
      </c>
      <c r="Y1026" s="19">
        <f t="shared" si="170"/>
        <v>-1913.9571797701906</v>
      </c>
      <c r="Z1026" s="19">
        <f t="shared" si="171"/>
        <v>-186589.28446760302</v>
      </c>
      <c r="AA1026" s="2">
        <f t="shared" si="172"/>
        <v>0</v>
      </c>
    </row>
    <row r="1027" spans="17:27">
      <c r="Q1027" s="19"/>
      <c r="R1027" s="19"/>
      <c r="S1027" s="19"/>
      <c r="U1027" s="10">
        <f t="shared" si="168"/>
        <v>202.59999999999704</v>
      </c>
      <c r="V1027" s="10">
        <f t="shared" si="169"/>
        <v>700</v>
      </c>
      <c r="W1027" s="19">
        <f t="shared" si="177"/>
        <v>-9.81</v>
      </c>
      <c r="X1027" s="19" t="e">
        <f>0.5*$B$25*$B$29^2*EXP(-#REF!*U1027/$B$27)</f>
        <v>#REF!</v>
      </c>
      <c r="Y1027" s="19">
        <f t="shared" si="170"/>
        <v>-1915.9191797701906</v>
      </c>
      <c r="Z1027" s="19">
        <f t="shared" si="171"/>
        <v>-186972.27210355707</v>
      </c>
      <c r="AA1027" s="2">
        <f t="shared" si="172"/>
        <v>0</v>
      </c>
    </row>
    <row r="1028" spans="17:27">
      <c r="Q1028" s="19"/>
      <c r="R1028" s="19"/>
      <c r="S1028" s="19"/>
      <c r="U1028" s="10">
        <f t="shared" si="168"/>
        <v>202.79999999999703</v>
      </c>
      <c r="V1028" s="10">
        <f t="shared" si="169"/>
        <v>700</v>
      </c>
      <c r="W1028" s="19">
        <f t="shared" si="177"/>
        <v>-9.81</v>
      </c>
      <c r="X1028" s="19" t="e">
        <f>0.5*$B$25*$B$29^2*EXP(-#REF!*U1028/$B$27)</f>
        <v>#REF!</v>
      </c>
      <c r="Y1028" s="19">
        <f t="shared" si="170"/>
        <v>-1917.8811797701906</v>
      </c>
      <c r="Z1028" s="19">
        <f t="shared" si="171"/>
        <v>-187355.6521395111</v>
      </c>
      <c r="AA1028" s="2">
        <f t="shared" si="172"/>
        <v>0</v>
      </c>
    </row>
    <row r="1029" spans="17:27">
      <c r="Q1029" s="19"/>
      <c r="R1029" s="19"/>
      <c r="S1029" s="19"/>
      <c r="U1029" s="10">
        <f t="shared" si="168"/>
        <v>202.99999999999702</v>
      </c>
      <c r="V1029" s="10">
        <f t="shared" si="169"/>
        <v>700</v>
      </c>
      <c r="W1029" s="19">
        <f t="shared" si="177"/>
        <v>-9.81</v>
      </c>
      <c r="X1029" s="19" t="e">
        <f>0.5*$B$25*$B$29^2*EXP(-#REF!*U1029/$B$27)</f>
        <v>#REF!</v>
      </c>
      <c r="Y1029" s="19">
        <f t="shared" si="170"/>
        <v>-1919.8431797701905</v>
      </c>
      <c r="Z1029" s="19">
        <f t="shared" si="171"/>
        <v>-187739.42457546515</v>
      </c>
      <c r="AA1029" s="2">
        <f t="shared" si="172"/>
        <v>0</v>
      </c>
    </row>
    <row r="1030" spans="17:27">
      <c r="Q1030" s="19"/>
      <c r="R1030" s="19"/>
      <c r="S1030" s="19"/>
      <c r="U1030" s="10">
        <f t="shared" si="168"/>
        <v>203.199999999997</v>
      </c>
      <c r="V1030" s="10">
        <f t="shared" si="169"/>
        <v>700</v>
      </c>
      <c r="W1030" s="19">
        <f t="shared" si="177"/>
        <v>-9.81</v>
      </c>
      <c r="X1030" s="19" t="e">
        <f>0.5*$B$25*$B$29^2*EXP(-#REF!*U1030/$B$27)</f>
        <v>#REF!</v>
      </c>
      <c r="Y1030" s="19">
        <f t="shared" si="170"/>
        <v>-1921.8051797701905</v>
      </c>
      <c r="Z1030" s="19">
        <f t="shared" si="171"/>
        <v>-188123.58941141921</v>
      </c>
      <c r="AA1030" s="2">
        <f t="shared" si="172"/>
        <v>0</v>
      </c>
    </row>
    <row r="1031" spans="17:27">
      <c r="Q1031" s="19"/>
      <c r="R1031" s="19"/>
      <c r="S1031" s="19"/>
      <c r="U1031" s="10">
        <f t="shared" si="168"/>
        <v>203.39999999999699</v>
      </c>
      <c r="V1031" s="10">
        <f t="shared" si="169"/>
        <v>700</v>
      </c>
      <c r="W1031" s="19">
        <f t="shared" si="177"/>
        <v>-9.81</v>
      </c>
      <c r="X1031" s="19" t="e">
        <f>0.5*$B$25*$B$29^2*EXP(-#REF!*U1031/$B$27)</f>
        <v>#REF!</v>
      </c>
      <c r="Y1031" s="19">
        <f t="shared" si="170"/>
        <v>-1923.7671797701905</v>
      </c>
      <c r="Z1031" s="19">
        <f t="shared" si="171"/>
        <v>-188508.14664737324</v>
      </c>
      <c r="AA1031" s="2">
        <f t="shared" si="172"/>
        <v>0</v>
      </c>
    </row>
    <row r="1032" spans="17:27">
      <c r="Q1032" s="19"/>
      <c r="R1032" s="19"/>
      <c r="S1032" s="19"/>
      <c r="U1032" s="10">
        <f t="shared" si="168"/>
        <v>203.59999999999698</v>
      </c>
      <c r="V1032" s="10">
        <f t="shared" si="169"/>
        <v>700</v>
      </c>
      <c r="W1032" s="19">
        <f t="shared" si="177"/>
        <v>-9.81</v>
      </c>
      <c r="X1032" s="19" t="e">
        <f>0.5*$B$25*$B$29^2*EXP(-#REF!*U1032/$B$27)</f>
        <v>#REF!</v>
      </c>
      <c r="Y1032" s="19">
        <f t="shared" si="170"/>
        <v>-1925.7291797701905</v>
      </c>
      <c r="Z1032" s="19">
        <f t="shared" si="171"/>
        <v>-188893.09628332729</v>
      </c>
      <c r="AA1032" s="2">
        <f t="shared" si="172"/>
        <v>0</v>
      </c>
    </row>
    <row r="1033" spans="17:27">
      <c r="Q1033" s="19"/>
      <c r="R1033" s="19"/>
      <c r="S1033" s="19"/>
      <c r="U1033" s="10">
        <f t="shared" si="168"/>
        <v>203.79999999999697</v>
      </c>
      <c r="V1033" s="10">
        <f t="shared" si="169"/>
        <v>700</v>
      </c>
      <c r="W1033" s="19">
        <f t="shared" si="177"/>
        <v>-9.81</v>
      </c>
      <c r="X1033" s="19" t="e">
        <f>0.5*$B$25*$B$29^2*EXP(-#REF!*U1033/$B$27)</f>
        <v>#REF!</v>
      </c>
      <c r="Y1033" s="19">
        <f t="shared" si="170"/>
        <v>-1927.6911797701905</v>
      </c>
      <c r="Z1033" s="19">
        <f t="shared" si="171"/>
        <v>-189278.43831928133</v>
      </c>
      <c r="AA1033" s="2">
        <f t="shared" si="172"/>
        <v>0</v>
      </c>
    </row>
    <row r="1034" spans="17:27">
      <c r="Q1034" s="19"/>
      <c r="R1034" s="19"/>
      <c r="S1034" s="19"/>
      <c r="U1034" s="10">
        <f t="shared" si="168"/>
        <v>203.99999999999696</v>
      </c>
      <c r="V1034" s="10">
        <f t="shared" si="169"/>
        <v>700</v>
      </c>
      <c r="W1034" s="19">
        <f t="shared" si="177"/>
        <v>-9.81</v>
      </c>
      <c r="X1034" s="19" t="e">
        <f>0.5*$B$25*$B$29^2*EXP(-#REF!*U1034/$B$27)</f>
        <v>#REF!</v>
      </c>
      <c r="Y1034" s="19">
        <f t="shared" si="170"/>
        <v>-1929.6531797701905</v>
      </c>
      <c r="Z1034" s="19">
        <f t="shared" si="171"/>
        <v>-189664.17275523537</v>
      </c>
      <c r="AA1034" s="2">
        <f t="shared" si="172"/>
        <v>0</v>
      </c>
    </row>
    <row r="1035" spans="17:27">
      <c r="Q1035" s="19"/>
      <c r="R1035" s="19"/>
      <c r="S1035" s="19"/>
      <c r="U1035" s="10">
        <f t="shared" si="168"/>
        <v>204.19999999999695</v>
      </c>
      <c r="V1035" s="10">
        <f t="shared" si="169"/>
        <v>700</v>
      </c>
      <c r="W1035" s="19">
        <f t="shared" si="177"/>
        <v>-9.81</v>
      </c>
      <c r="X1035" s="19" t="e">
        <f>0.5*$B$25*$B$29^2*EXP(-#REF!*U1035/$B$27)</f>
        <v>#REF!</v>
      </c>
      <c r="Y1035" s="19">
        <f t="shared" si="170"/>
        <v>-1931.6151797701905</v>
      </c>
      <c r="Z1035" s="19">
        <f t="shared" si="171"/>
        <v>-190050.29959118942</v>
      </c>
      <c r="AA1035" s="2">
        <f t="shared" si="172"/>
        <v>0</v>
      </c>
    </row>
    <row r="1036" spans="17:27">
      <c r="Q1036" s="19"/>
      <c r="R1036" s="19"/>
      <c r="S1036" s="19"/>
      <c r="U1036" s="10">
        <f t="shared" si="168"/>
        <v>204.39999999999694</v>
      </c>
      <c r="V1036" s="10">
        <f t="shared" si="169"/>
        <v>700</v>
      </c>
      <c r="W1036" s="19">
        <f t="shared" si="177"/>
        <v>-9.81</v>
      </c>
      <c r="X1036" s="19" t="e">
        <f>0.5*$B$25*$B$29^2*EXP(-#REF!*U1036/$B$27)</f>
        <v>#REF!</v>
      </c>
      <c r="Y1036" s="19">
        <f t="shared" si="170"/>
        <v>-1933.5771797701905</v>
      </c>
      <c r="Z1036" s="19">
        <f t="shared" si="171"/>
        <v>-190436.81882714346</v>
      </c>
      <c r="AA1036" s="2">
        <f t="shared" si="172"/>
        <v>0</v>
      </c>
    </row>
    <row r="1037" spans="17:27">
      <c r="Q1037" s="19"/>
      <c r="R1037" s="19"/>
      <c r="S1037" s="19"/>
      <c r="U1037" s="10">
        <f t="shared" si="168"/>
        <v>204.59999999999692</v>
      </c>
      <c r="V1037" s="10">
        <f t="shared" si="169"/>
        <v>700</v>
      </c>
      <c r="W1037" s="19">
        <f t="shared" si="177"/>
        <v>-9.81</v>
      </c>
      <c r="X1037" s="19" t="e">
        <f>0.5*$B$25*$B$29^2*EXP(-#REF!*U1037/$B$27)</f>
        <v>#REF!</v>
      </c>
      <c r="Y1037" s="19">
        <f t="shared" si="170"/>
        <v>-1935.5391797701905</v>
      </c>
      <c r="Z1037" s="19">
        <f t="shared" si="171"/>
        <v>-190823.73046309751</v>
      </c>
      <c r="AA1037" s="2">
        <f t="shared" si="172"/>
        <v>0</v>
      </c>
    </row>
    <row r="1038" spans="17:27">
      <c r="Q1038" s="19"/>
      <c r="R1038" s="19"/>
      <c r="S1038" s="19"/>
      <c r="U1038" s="10">
        <f t="shared" si="168"/>
        <v>204.79999999999691</v>
      </c>
      <c r="V1038" s="10">
        <f t="shared" si="169"/>
        <v>700</v>
      </c>
      <c r="W1038" s="19">
        <f t="shared" si="177"/>
        <v>-9.81</v>
      </c>
      <c r="X1038" s="19" t="e">
        <f>0.5*$B$25*$B$29^2*EXP(-#REF!*U1038/$B$27)</f>
        <v>#REF!</v>
      </c>
      <c r="Y1038" s="19">
        <f t="shared" si="170"/>
        <v>-1937.5011797701904</v>
      </c>
      <c r="Z1038" s="19">
        <f t="shared" si="171"/>
        <v>-191211.03449905154</v>
      </c>
      <c r="AA1038" s="2">
        <f t="shared" si="172"/>
        <v>0</v>
      </c>
    </row>
    <row r="1039" spans="17:27">
      <c r="Q1039" s="19"/>
      <c r="R1039" s="19"/>
      <c r="S1039" s="19"/>
      <c r="U1039" s="10">
        <f t="shared" ref="U1039:U1102" si="178">U1038+$V$10</f>
        <v>204.9999999999969</v>
      </c>
      <c r="V1039" s="10">
        <f t="shared" ref="V1039:V1102" si="179">IF(V1038&lt;=$B$35+$B$23*$V$10,$B$35,V1038-$B$23*$V$10)</f>
        <v>700</v>
      </c>
      <c r="W1039" s="19">
        <f t="shared" si="177"/>
        <v>-9.81</v>
      </c>
      <c r="X1039" s="19" t="e">
        <f>0.5*$B$25*$B$29^2*EXP(-#REF!*U1039/$B$27)</f>
        <v>#REF!</v>
      </c>
      <c r="Y1039" s="19">
        <f t="shared" ref="Y1039:Y1102" si="180">Y1038+W1039*$V$10</f>
        <v>-1939.4631797701904</v>
      </c>
      <c r="Z1039" s="19">
        <f t="shared" ref="Z1039:Z1102" si="181">Z1038+Y1038*$V$10+W1039*$V$10^2/2</f>
        <v>-191598.73093500559</v>
      </c>
      <c r="AA1039" s="2">
        <f t="shared" ref="AA1039:AA1102" si="182">IF(Z1039&lt;0,IF(Z1038&gt;=0,1,0),0)</f>
        <v>0</v>
      </c>
    </row>
    <row r="1040" spans="17:27">
      <c r="Q1040" s="19"/>
      <c r="R1040" s="19"/>
      <c r="S1040" s="19"/>
      <c r="U1040" s="10">
        <f t="shared" si="178"/>
        <v>205.19999999999689</v>
      </c>
      <c r="V1040" s="10">
        <f t="shared" si="179"/>
        <v>700</v>
      </c>
      <c r="W1040" s="19">
        <f t="shared" si="177"/>
        <v>-9.81</v>
      </c>
      <c r="X1040" s="19" t="e">
        <f>0.5*$B$25*$B$29^2*EXP(-#REF!*U1040/$B$27)</f>
        <v>#REF!</v>
      </c>
      <c r="Y1040" s="19">
        <f t="shared" si="180"/>
        <v>-1941.4251797701904</v>
      </c>
      <c r="Z1040" s="19">
        <f t="shared" si="181"/>
        <v>-191986.81977095964</v>
      </c>
      <c r="AA1040" s="2">
        <f t="shared" si="182"/>
        <v>0</v>
      </c>
    </row>
    <row r="1041" spans="17:27">
      <c r="Q1041" s="19"/>
      <c r="R1041" s="19"/>
      <c r="S1041" s="19"/>
      <c r="U1041" s="10">
        <f t="shared" si="178"/>
        <v>205.39999999999688</v>
      </c>
      <c r="V1041" s="10">
        <f t="shared" si="179"/>
        <v>700</v>
      </c>
      <c r="W1041" s="19">
        <f t="shared" si="177"/>
        <v>-9.81</v>
      </c>
      <c r="X1041" s="19" t="e">
        <f>0.5*$B$25*$B$29^2*EXP(-#REF!*U1041/$B$27)</f>
        <v>#REF!</v>
      </c>
      <c r="Y1041" s="19">
        <f t="shared" si="180"/>
        <v>-1943.3871797701904</v>
      </c>
      <c r="Z1041" s="19">
        <f t="shared" si="181"/>
        <v>-192375.30100691368</v>
      </c>
      <c r="AA1041" s="2">
        <f t="shared" si="182"/>
        <v>0</v>
      </c>
    </row>
    <row r="1042" spans="17:27">
      <c r="Q1042" s="19"/>
      <c r="R1042" s="19"/>
      <c r="S1042" s="19"/>
      <c r="U1042" s="10">
        <f t="shared" si="178"/>
        <v>205.59999999999687</v>
      </c>
      <c r="V1042" s="10">
        <f t="shared" si="179"/>
        <v>700</v>
      </c>
      <c r="W1042" s="19">
        <f t="shared" si="177"/>
        <v>-9.81</v>
      </c>
      <c r="X1042" s="19" t="e">
        <f>0.5*$B$25*$B$29^2*EXP(-#REF!*U1042/$B$27)</f>
        <v>#REF!</v>
      </c>
      <c r="Y1042" s="19">
        <f t="shared" si="180"/>
        <v>-1945.3491797701904</v>
      </c>
      <c r="Z1042" s="19">
        <f t="shared" si="181"/>
        <v>-192764.17464286773</v>
      </c>
      <c r="AA1042" s="2">
        <f t="shared" si="182"/>
        <v>0</v>
      </c>
    </row>
    <row r="1043" spans="17:27">
      <c r="Q1043" s="19"/>
      <c r="R1043" s="19"/>
      <c r="S1043" s="19"/>
      <c r="U1043" s="10">
        <f t="shared" si="178"/>
        <v>205.79999999999686</v>
      </c>
      <c r="V1043" s="10">
        <f t="shared" si="179"/>
        <v>700</v>
      </c>
      <c r="W1043" s="19">
        <f t="shared" si="177"/>
        <v>-9.81</v>
      </c>
      <c r="X1043" s="19" t="e">
        <f>0.5*$B$25*$B$29^2*EXP(-#REF!*U1043/$B$27)</f>
        <v>#REF!</v>
      </c>
      <c r="Y1043" s="19">
        <f t="shared" si="180"/>
        <v>-1947.3111797701904</v>
      </c>
      <c r="Z1043" s="19">
        <f t="shared" si="181"/>
        <v>-193153.44067882176</v>
      </c>
      <c r="AA1043" s="2">
        <f t="shared" si="182"/>
        <v>0</v>
      </c>
    </row>
    <row r="1044" spans="17:27">
      <c r="Q1044" s="19"/>
      <c r="R1044" s="19"/>
      <c r="S1044" s="19"/>
      <c r="U1044" s="10">
        <f t="shared" si="178"/>
        <v>205.99999999999685</v>
      </c>
      <c r="V1044" s="10">
        <f t="shared" si="179"/>
        <v>700</v>
      </c>
      <c r="W1044" s="19">
        <f t="shared" si="177"/>
        <v>-9.81</v>
      </c>
      <c r="X1044" s="19" t="e">
        <f>0.5*$B$25*$B$29^2*EXP(-#REF!*U1044/$B$27)</f>
        <v>#REF!</v>
      </c>
      <c r="Y1044" s="19">
        <f t="shared" si="180"/>
        <v>-1949.2731797701904</v>
      </c>
      <c r="Z1044" s="19">
        <f t="shared" si="181"/>
        <v>-193543.0991147758</v>
      </c>
      <c r="AA1044" s="2">
        <f t="shared" si="182"/>
        <v>0</v>
      </c>
    </row>
    <row r="1045" spans="17:27">
      <c r="Q1045" s="19"/>
      <c r="R1045" s="19"/>
      <c r="S1045" s="19"/>
      <c r="U1045" s="10">
        <f t="shared" si="178"/>
        <v>206.19999999999683</v>
      </c>
      <c r="V1045" s="10">
        <f t="shared" si="179"/>
        <v>700</v>
      </c>
      <c r="W1045" s="19">
        <f t="shared" si="177"/>
        <v>-9.81</v>
      </c>
      <c r="X1045" s="19" t="e">
        <f>0.5*$B$25*$B$29^2*EXP(-#REF!*U1045/$B$27)</f>
        <v>#REF!</v>
      </c>
      <c r="Y1045" s="19">
        <f t="shared" si="180"/>
        <v>-1951.2351797701904</v>
      </c>
      <c r="Z1045" s="19">
        <f t="shared" si="181"/>
        <v>-193933.14995072986</v>
      </c>
      <c r="AA1045" s="2">
        <f t="shared" si="182"/>
        <v>0</v>
      </c>
    </row>
    <row r="1046" spans="17:27">
      <c r="Q1046" s="19"/>
      <c r="R1046" s="19"/>
      <c r="S1046" s="19"/>
      <c r="U1046" s="10">
        <f t="shared" si="178"/>
        <v>206.39999999999682</v>
      </c>
      <c r="V1046" s="10">
        <f t="shared" si="179"/>
        <v>700</v>
      </c>
      <c r="W1046" s="19">
        <f t="shared" si="177"/>
        <v>-9.81</v>
      </c>
      <c r="X1046" s="19" t="e">
        <f>0.5*$B$25*$B$29^2*EXP(-#REF!*U1046/$B$27)</f>
        <v>#REF!</v>
      </c>
      <c r="Y1046" s="19">
        <f t="shared" si="180"/>
        <v>-1953.1971797701904</v>
      </c>
      <c r="Z1046" s="19">
        <f t="shared" si="181"/>
        <v>-194323.59318668389</v>
      </c>
      <c r="AA1046" s="2">
        <f t="shared" si="182"/>
        <v>0</v>
      </c>
    </row>
    <row r="1047" spans="17:27">
      <c r="Q1047" s="19"/>
      <c r="R1047" s="19"/>
      <c r="S1047" s="19"/>
      <c r="U1047" s="10">
        <f t="shared" si="178"/>
        <v>206.59999999999681</v>
      </c>
      <c r="V1047" s="10">
        <f t="shared" si="179"/>
        <v>700</v>
      </c>
      <c r="W1047" s="19">
        <f t="shared" si="177"/>
        <v>-9.81</v>
      </c>
      <c r="X1047" s="19" t="e">
        <f>0.5*$B$25*$B$29^2*EXP(-#REF!*U1047/$B$27)</f>
        <v>#REF!</v>
      </c>
      <c r="Y1047" s="19">
        <f t="shared" si="180"/>
        <v>-1955.1591797701903</v>
      </c>
      <c r="Z1047" s="19">
        <f t="shared" si="181"/>
        <v>-194714.42882263794</v>
      </c>
      <c r="AA1047" s="2">
        <f t="shared" si="182"/>
        <v>0</v>
      </c>
    </row>
    <row r="1048" spans="17:27">
      <c r="Q1048" s="19"/>
      <c r="R1048" s="19"/>
      <c r="S1048" s="19"/>
      <c r="U1048" s="10">
        <f t="shared" si="178"/>
        <v>206.7999999999968</v>
      </c>
      <c r="V1048" s="10">
        <f t="shared" si="179"/>
        <v>700</v>
      </c>
      <c r="W1048" s="19">
        <f t="shared" si="177"/>
        <v>-9.81</v>
      </c>
      <c r="X1048" s="19" t="e">
        <f>0.5*$B$25*$B$29^2*EXP(-#REF!*U1048/$B$27)</f>
        <v>#REF!</v>
      </c>
      <c r="Y1048" s="19">
        <f t="shared" si="180"/>
        <v>-1957.1211797701903</v>
      </c>
      <c r="Z1048" s="19">
        <f t="shared" si="181"/>
        <v>-195105.65685859197</v>
      </c>
      <c r="AA1048" s="2">
        <f t="shared" si="182"/>
        <v>0</v>
      </c>
    </row>
    <row r="1049" spans="17:27">
      <c r="Q1049" s="19"/>
      <c r="R1049" s="19"/>
      <c r="S1049" s="19"/>
      <c r="U1049" s="10">
        <f t="shared" si="178"/>
        <v>206.99999999999679</v>
      </c>
      <c r="V1049" s="10">
        <f t="shared" si="179"/>
        <v>700</v>
      </c>
      <c r="W1049" s="19">
        <f t="shared" si="177"/>
        <v>-9.81</v>
      </c>
      <c r="X1049" s="19" t="e">
        <f>0.5*$B$25*$B$29^2*EXP(-#REF!*U1049/$B$27)</f>
        <v>#REF!</v>
      </c>
      <c r="Y1049" s="19">
        <f t="shared" si="180"/>
        <v>-1959.0831797701903</v>
      </c>
      <c r="Z1049" s="19">
        <f t="shared" si="181"/>
        <v>-195497.27729454602</v>
      </c>
      <c r="AA1049" s="2">
        <f t="shared" si="182"/>
        <v>0</v>
      </c>
    </row>
    <row r="1050" spans="17:27">
      <c r="Q1050" s="19"/>
      <c r="R1050" s="19"/>
      <c r="S1050" s="19"/>
      <c r="U1050" s="10">
        <f t="shared" si="178"/>
        <v>207.19999999999678</v>
      </c>
      <c r="V1050" s="10">
        <f t="shared" si="179"/>
        <v>700</v>
      </c>
      <c r="W1050" s="19">
        <f t="shared" si="177"/>
        <v>-9.81</v>
      </c>
      <c r="X1050" s="19" t="e">
        <f>0.5*$B$25*$B$29^2*EXP(-#REF!*U1050/$B$27)</f>
        <v>#REF!</v>
      </c>
      <c r="Y1050" s="19">
        <f t="shared" si="180"/>
        <v>-1961.0451797701903</v>
      </c>
      <c r="Z1050" s="19">
        <f t="shared" si="181"/>
        <v>-195889.29013050007</v>
      </c>
      <c r="AA1050" s="2">
        <f t="shared" si="182"/>
        <v>0</v>
      </c>
    </row>
    <row r="1051" spans="17:27">
      <c r="Q1051" s="19"/>
      <c r="R1051" s="19"/>
      <c r="S1051" s="19"/>
      <c r="U1051" s="10">
        <f t="shared" si="178"/>
        <v>207.39999999999677</v>
      </c>
      <c r="V1051" s="10">
        <f t="shared" si="179"/>
        <v>700</v>
      </c>
      <c r="W1051" s="19">
        <f t="shared" si="177"/>
        <v>-9.81</v>
      </c>
      <c r="X1051" s="19" t="e">
        <f>0.5*$B$25*$B$29^2*EXP(-#REF!*U1051/$B$27)</f>
        <v>#REF!</v>
      </c>
      <c r="Y1051" s="19">
        <f t="shared" si="180"/>
        <v>-1963.0071797701903</v>
      </c>
      <c r="Z1051" s="19">
        <f t="shared" si="181"/>
        <v>-196281.69536645411</v>
      </c>
      <c r="AA1051" s="2">
        <f t="shared" si="182"/>
        <v>0</v>
      </c>
    </row>
    <row r="1052" spans="17:27">
      <c r="Q1052" s="19"/>
      <c r="R1052" s="19"/>
      <c r="S1052" s="19"/>
      <c r="U1052" s="10">
        <f t="shared" si="178"/>
        <v>207.59999999999675</v>
      </c>
      <c r="V1052" s="10">
        <f t="shared" si="179"/>
        <v>700</v>
      </c>
      <c r="W1052" s="19">
        <f t="shared" si="177"/>
        <v>-9.81</v>
      </c>
      <c r="X1052" s="19" t="e">
        <f>0.5*$B$25*$B$29^2*EXP(-#REF!*U1052/$B$27)</f>
        <v>#REF!</v>
      </c>
      <c r="Y1052" s="19">
        <f t="shared" si="180"/>
        <v>-1964.9691797701903</v>
      </c>
      <c r="Z1052" s="19">
        <f t="shared" si="181"/>
        <v>-196674.49300240816</v>
      </c>
      <c r="AA1052" s="2">
        <f t="shared" si="182"/>
        <v>0</v>
      </c>
    </row>
    <row r="1053" spans="17:27">
      <c r="Q1053" s="19"/>
      <c r="R1053" s="19"/>
      <c r="S1053" s="19"/>
      <c r="U1053" s="10">
        <f t="shared" si="178"/>
        <v>207.79999999999674</v>
      </c>
      <c r="V1053" s="10">
        <f t="shared" si="179"/>
        <v>700</v>
      </c>
      <c r="W1053" s="19">
        <f t="shared" si="177"/>
        <v>-9.81</v>
      </c>
      <c r="X1053" s="19" t="e">
        <f>0.5*$B$25*$B$29^2*EXP(-#REF!*U1053/$B$27)</f>
        <v>#REF!</v>
      </c>
      <c r="Y1053" s="19">
        <f t="shared" si="180"/>
        <v>-1966.9311797701903</v>
      </c>
      <c r="Z1053" s="19">
        <f t="shared" si="181"/>
        <v>-197067.68303836219</v>
      </c>
      <c r="AA1053" s="2">
        <f t="shared" si="182"/>
        <v>0</v>
      </c>
    </row>
    <row r="1054" spans="17:27">
      <c r="Q1054" s="19"/>
      <c r="R1054" s="19"/>
      <c r="S1054" s="19"/>
      <c r="U1054" s="10">
        <f t="shared" si="178"/>
        <v>207.99999999999673</v>
      </c>
      <c r="V1054" s="10">
        <f t="shared" si="179"/>
        <v>700</v>
      </c>
      <c r="W1054" s="19">
        <f t="shared" si="177"/>
        <v>-9.81</v>
      </c>
      <c r="X1054" s="19" t="e">
        <f>0.5*$B$25*$B$29^2*EXP(-#REF!*U1054/$B$27)</f>
        <v>#REF!</v>
      </c>
      <c r="Y1054" s="19">
        <f t="shared" si="180"/>
        <v>-1968.8931797701903</v>
      </c>
      <c r="Z1054" s="19">
        <f t="shared" si="181"/>
        <v>-197461.26547431623</v>
      </c>
      <c r="AA1054" s="2">
        <f t="shared" si="182"/>
        <v>0</v>
      </c>
    </row>
    <row r="1055" spans="17:27">
      <c r="Q1055" s="19"/>
      <c r="R1055" s="19"/>
      <c r="S1055" s="19"/>
      <c r="U1055" s="10">
        <f t="shared" si="178"/>
        <v>208.19999999999672</v>
      </c>
      <c r="V1055" s="10">
        <f t="shared" si="179"/>
        <v>700</v>
      </c>
      <c r="W1055" s="19">
        <f t="shared" si="177"/>
        <v>-9.81</v>
      </c>
      <c r="X1055" s="19" t="e">
        <f>0.5*$B$25*$B$29^2*EXP(-#REF!*U1055/$B$27)</f>
        <v>#REF!</v>
      </c>
      <c r="Y1055" s="19">
        <f t="shared" si="180"/>
        <v>-1970.8551797701903</v>
      </c>
      <c r="Z1055" s="19">
        <f t="shared" si="181"/>
        <v>-197855.24031027028</v>
      </c>
      <c r="AA1055" s="2">
        <f t="shared" si="182"/>
        <v>0</v>
      </c>
    </row>
    <row r="1056" spans="17:27">
      <c r="Q1056" s="19"/>
      <c r="R1056" s="19"/>
      <c r="S1056" s="19"/>
      <c r="U1056" s="10">
        <f t="shared" si="178"/>
        <v>208.39999999999671</v>
      </c>
      <c r="V1056" s="10">
        <f t="shared" si="179"/>
        <v>700</v>
      </c>
      <c r="W1056" s="19">
        <f t="shared" si="177"/>
        <v>-9.81</v>
      </c>
      <c r="X1056" s="19" t="e">
        <f>0.5*$B$25*$B$29^2*EXP(-#REF!*U1056/$B$27)</f>
        <v>#REF!</v>
      </c>
      <c r="Y1056" s="19">
        <f t="shared" si="180"/>
        <v>-1972.8171797701903</v>
      </c>
      <c r="Z1056" s="19">
        <f t="shared" si="181"/>
        <v>-198249.60754622432</v>
      </c>
      <c r="AA1056" s="2">
        <f t="shared" si="182"/>
        <v>0</v>
      </c>
    </row>
    <row r="1057" spans="17:27">
      <c r="Q1057" s="19"/>
      <c r="R1057" s="19"/>
      <c r="S1057" s="19"/>
      <c r="U1057" s="10">
        <f t="shared" si="178"/>
        <v>208.5999999999967</v>
      </c>
      <c r="V1057" s="10">
        <f t="shared" si="179"/>
        <v>700</v>
      </c>
      <c r="W1057" s="19">
        <f t="shared" si="177"/>
        <v>-9.81</v>
      </c>
      <c r="X1057" s="19" t="e">
        <f>0.5*$B$25*$B$29^2*EXP(-#REF!*U1057/$B$27)</f>
        <v>#REF!</v>
      </c>
      <c r="Y1057" s="19">
        <f t="shared" si="180"/>
        <v>-1974.7791797701902</v>
      </c>
      <c r="Z1057" s="19">
        <f t="shared" si="181"/>
        <v>-198644.36718217836</v>
      </c>
      <c r="AA1057" s="2">
        <f t="shared" si="182"/>
        <v>0</v>
      </c>
    </row>
    <row r="1058" spans="17:27">
      <c r="Q1058" s="19"/>
      <c r="R1058" s="19"/>
      <c r="S1058" s="19"/>
      <c r="U1058" s="10">
        <f t="shared" si="178"/>
        <v>208.79999999999669</v>
      </c>
      <c r="V1058" s="10">
        <f t="shared" si="179"/>
        <v>700</v>
      </c>
      <c r="W1058" s="19">
        <f t="shared" si="177"/>
        <v>-9.81</v>
      </c>
      <c r="X1058" s="19" t="e">
        <f>0.5*$B$25*$B$29^2*EXP(-#REF!*U1058/$B$27)</f>
        <v>#REF!</v>
      </c>
      <c r="Y1058" s="19">
        <f t="shared" si="180"/>
        <v>-1976.7411797701902</v>
      </c>
      <c r="Z1058" s="19">
        <f t="shared" si="181"/>
        <v>-199039.51921813239</v>
      </c>
      <c r="AA1058" s="2">
        <f t="shared" si="182"/>
        <v>0</v>
      </c>
    </row>
    <row r="1059" spans="17:27">
      <c r="Q1059" s="19"/>
      <c r="R1059" s="19"/>
      <c r="S1059" s="19"/>
      <c r="U1059" s="10">
        <f t="shared" si="178"/>
        <v>208.99999999999667</v>
      </c>
      <c r="V1059" s="10">
        <f t="shared" si="179"/>
        <v>700</v>
      </c>
      <c r="W1059" s="19">
        <f t="shared" si="177"/>
        <v>-9.81</v>
      </c>
      <c r="X1059" s="19" t="e">
        <f>0.5*$B$25*$B$29^2*EXP(-#REF!*U1059/$B$27)</f>
        <v>#REF!</v>
      </c>
      <c r="Y1059" s="19">
        <f t="shared" si="180"/>
        <v>-1978.7031797701902</v>
      </c>
      <c r="Z1059" s="19">
        <f t="shared" si="181"/>
        <v>-199435.06365408644</v>
      </c>
      <c r="AA1059" s="2">
        <f t="shared" si="182"/>
        <v>0</v>
      </c>
    </row>
    <row r="1060" spans="17:27">
      <c r="Q1060" s="19"/>
      <c r="R1060" s="19"/>
      <c r="S1060" s="19"/>
      <c r="U1060" s="10">
        <f t="shared" si="178"/>
        <v>209.19999999999666</v>
      </c>
      <c r="V1060" s="10">
        <f t="shared" si="179"/>
        <v>700</v>
      </c>
      <c r="W1060" s="19">
        <f t="shared" si="177"/>
        <v>-9.81</v>
      </c>
      <c r="X1060" s="19" t="e">
        <f>0.5*$B$25*$B$29^2*EXP(-#REF!*U1060/$B$27)</f>
        <v>#REF!</v>
      </c>
      <c r="Y1060" s="19">
        <f t="shared" si="180"/>
        <v>-1980.6651797701902</v>
      </c>
      <c r="Z1060" s="19">
        <f t="shared" si="181"/>
        <v>-199831.00049004049</v>
      </c>
      <c r="AA1060" s="2">
        <f t="shared" si="182"/>
        <v>0</v>
      </c>
    </row>
    <row r="1061" spans="17:27">
      <c r="Q1061" s="19"/>
      <c r="R1061" s="19"/>
      <c r="S1061" s="19"/>
      <c r="U1061" s="10">
        <f t="shared" si="178"/>
        <v>209.39999999999665</v>
      </c>
      <c r="V1061" s="10">
        <f t="shared" si="179"/>
        <v>700</v>
      </c>
      <c r="W1061" s="19">
        <f t="shared" si="177"/>
        <v>-9.81</v>
      </c>
      <c r="X1061" s="19" t="e">
        <f>0.5*$B$25*$B$29^2*EXP(-#REF!*U1061/$B$27)</f>
        <v>#REF!</v>
      </c>
      <c r="Y1061" s="19">
        <f t="shared" si="180"/>
        <v>-1982.6271797701902</v>
      </c>
      <c r="Z1061" s="19">
        <f t="shared" si="181"/>
        <v>-200227.32972599452</v>
      </c>
      <c r="AA1061" s="2">
        <f t="shared" si="182"/>
        <v>0</v>
      </c>
    </row>
    <row r="1062" spans="17:27">
      <c r="Q1062" s="19"/>
      <c r="R1062" s="19"/>
      <c r="S1062" s="19"/>
      <c r="U1062" s="10">
        <f t="shared" si="178"/>
        <v>209.59999999999664</v>
      </c>
      <c r="V1062" s="10">
        <f t="shared" si="179"/>
        <v>700</v>
      </c>
      <c r="W1062" s="19">
        <f t="shared" si="177"/>
        <v>-9.81</v>
      </c>
      <c r="X1062" s="19" t="e">
        <f>0.5*$B$25*$B$29^2*EXP(-#REF!*U1062/$B$27)</f>
        <v>#REF!</v>
      </c>
      <c r="Y1062" s="19">
        <f t="shared" si="180"/>
        <v>-1984.5891797701902</v>
      </c>
      <c r="Z1062" s="19">
        <f t="shared" si="181"/>
        <v>-200624.05136194857</v>
      </c>
      <c r="AA1062" s="2">
        <f t="shared" si="182"/>
        <v>0</v>
      </c>
    </row>
    <row r="1063" spans="17:27">
      <c r="Q1063" s="19"/>
      <c r="R1063" s="19"/>
      <c r="S1063" s="19"/>
      <c r="U1063" s="10">
        <f t="shared" si="178"/>
        <v>209.79999999999663</v>
      </c>
      <c r="V1063" s="10">
        <f t="shared" si="179"/>
        <v>700</v>
      </c>
      <c r="W1063" s="19">
        <f t="shared" si="177"/>
        <v>-9.81</v>
      </c>
      <c r="X1063" s="19" t="e">
        <f>0.5*$B$25*$B$29^2*EXP(-#REF!*U1063/$B$27)</f>
        <v>#REF!</v>
      </c>
      <c r="Y1063" s="19">
        <f t="shared" si="180"/>
        <v>-1986.5511797701902</v>
      </c>
      <c r="Z1063" s="19">
        <f t="shared" si="181"/>
        <v>-201021.1653979026</v>
      </c>
      <c r="AA1063" s="2">
        <f t="shared" si="182"/>
        <v>0</v>
      </c>
    </row>
    <row r="1064" spans="17:27">
      <c r="Q1064" s="19"/>
      <c r="R1064" s="19"/>
      <c r="S1064" s="19"/>
      <c r="U1064" s="10">
        <f t="shared" si="178"/>
        <v>209.99999999999662</v>
      </c>
      <c r="V1064" s="10">
        <f t="shared" si="179"/>
        <v>700</v>
      </c>
      <c r="W1064" s="19">
        <f t="shared" si="177"/>
        <v>-9.81</v>
      </c>
      <c r="X1064" s="19" t="e">
        <f>0.5*$B$25*$B$29^2*EXP(-#REF!*U1064/$B$27)</f>
        <v>#REF!</v>
      </c>
      <c r="Y1064" s="19">
        <f t="shared" si="180"/>
        <v>-1988.5131797701902</v>
      </c>
      <c r="Z1064" s="19">
        <f t="shared" si="181"/>
        <v>-201418.67183385664</v>
      </c>
      <c r="AA1064" s="2">
        <f t="shared" si="182"/>
        <v>0</v>
      </c>
    </row>
    <row r="1065" spans="17:27">
      <c r="Q1065" s="19"/>
      <c r="R1065" s="19"/>
      <c r="S1065" s="19"/>
      <c r="U1065" s="10">
        <f t="shared" si="178"/>
        <v>210.19999999999661</v>
      </c>
      <c r="V1065" s="10">
        <f t="shared" si="179"/>
        <v>700</v>
      </c>
      <c r="W1065" s="19">
        <f t="shared" si="177"/>
        <v>-9.81</v>
      </c>
      <c r="X1065" s="19" t="e">
        <f>0.5*$B$25*$B$29^2*EXP(-#REF!*U1065/$B$27)</f>
        <v>#REF!</v>
      </c>
      <c r="Y1065" s="19">
        <f t="shared" si="180"/>
        <v>-1990.4751797701902</v>
      </c>
      <c r="Z1065" s="19">
        <f t="shared" si="181"/>
        <v>-201816.5706698107</v>
      </c>
      <c r="AA1065" s="2">
        <f t="shared" si="182"/>
        <v>0</v>
      </c>
    </row>
    <row r="1066" spans="17:27">
      <c r="Q1066" s="19"/>
      <c r="R1066" s="19"/>
      <c r="S1066" s="19"/>
      <c r="U1066" s="10">
        <f t="shared" si="178"/>
        <v>210.3999999999966</v>
      </c>
      <c r="V1066" s="10">
        <f t="shared" si="179"/>
        <v>700</v>
      </c>
      <c r="W1066" s="19">
        <f t="shared" ref="W1066:W1129" si="183">IF(V1066&gt;$B$35,$B$34/V1066-$B$31,-$B$31)</f>
        <v>-9.81</v>
      </c>
      <c r="X1066" s="19" t="e">
        <f>0.5*$B$25*$B$29^2*EXP(-#REF!*U1066/$B$27)</f>
        <v>#REF!</v>
      </c>
      <c r="Y1066" s="19">
        <f t="shared" si="180"/>
        <v>-1992.4371797701901</v>
      </c>
      <c r="Z1066" s="19">
        <f t="shared" si="181"/>
        <v>-202214.86190576473</v>
      </c>
      <c r="AA1066" s="2">
        <f t="shared" si="182"/>
        <v>0</v>
      </c>
    </row>
    <row r="1067" spans="17:27">
      <c r="Q1067" s="19"/>
      <c r="R1067" s="19"/>
      <c r="S1067" s="19"/>
      <c r="U1067" s="10">
        <f t="shared" si="178"/>
        <v>210.59999999999658</v>
      </c>
      <c r="V1067" s="10">
        <f t="shared" si="179"/>
        <v>700</v>
      </c>
      <c r="W1067" s="19">
        <f t="shared" si="183"/>
        <v>-9.81</v>
      </c>
      <c r="X1067" s="19" t="e">
        <f>0.5*$B$25*$B$29^2*EXP(-#REF!*U1067/$B$27)</f>
        <v>#REF!</v>
      </c>
      <c r="Y1067" s="19">
        <f t="shared" si="180"/>
        <v>-1994.3991797701901</v>
      </c>
      <c r="Z1067" s="19">
        <f t="shared" si="181"/>
        <v>-202613.54554171878</v>
      </c>
      <c r="AA1067" s="2">
        <f t="shared" si="182"/>
        <v>0</v>
      </c>
    </row>
    <row r="1068" spans="17:27">
      <c r="Q1068" s="19"/>
      <c r="R1068" s="19"/>
      <c r="S1068" s="19"/>
      <c r="U1068" s="10">
        <f t="shared" si="178"/>
        <v>210.79999999999657</v>
      </c>
      <c r="V1068" s="10">
        <f t="shared" si="179"/>
        <v>700</v>
      </c>
      <c r="W1068" s="19">
        <f t="shared" si="183"/>
        <v>-9.81</v>
      </c>
      <c r="X1068" s="19" t="e">
        <f>0.5*$B$25*$B$29^2*EXP(-#REF!*U1068/$B$27)</f>
        <v>#REF!</v>
      </c>
      <c r="Y1068" s="19">
        <f t="shared" si="180"/>
        <v>-1996.3611797701901</v>
      </c>
      <c r="Z1068" s="19">
        <f t="shared" si="181"/>
        <v>-203012.62157767283</v>
      </c>
      <c r="AA1068" s="2">
        <f t="shared" si="182"/>
        <v>0</v>
      </c>
    </row>
    <row r="1069" spans="17:27">
      <c r="Q1069" s="19"/>
      <c r="R1069" s="19"/>
      <c r="S1069" s="19"/>
      <c r="U1069" s="10">
        <f t="shared" si="178"/>
        <v>210.99999999999656</v>
      </c>
      <c r="V1069" s="10">
        <f t="shared" si="179"/>
        <v>700</v>
      </c>
      <c r="W1069" s="19">
        <f t="shared" si="183"/>
        <v>-9.81</v>
      </c>
      <c r="X1069" s="19" t="e">
        <f>0.5*$B$25*$B$29^2*EXP(-#REF!*U1069/$B$27)</f>
        <v>#REF!</v>
      </c>
      <c r="Y1069" s="19">
        <f t="shared" si="180"/>
        <v>-1998.3231797701901</v>
      </c>
      <c r="Z1069" s="19">
        <f t="shared" si="181"/>
        <v>-203412.09001362688</v>
      </c>
      <c r="AA1069" s="2">
        <f t="shared" si="182"/>
        <v>0</v>
      </c>
    </row>
    <row r="1070" spans="17:27">
      <c r="Q1070" s="19"/>
      <c r="R1070" s="19"/>
      <c r="S1070" s="19"/>
      <c r="U1070" s="10">
        <f t="shared" si="178"/>
        <v>211.19999999999655</v>
      </c>
      <c r="V1070" s="10">
        <f t="shared" si="179"/>
        <v>700</v>
      </c>
      <c r="W1070" s="19">
        <f t="shared" si="183"/>
        <v>-9.81</v>
      </c>
      <c r="X1070" s="19" t="e">
        <f>0.5*$B$25*$B$29^2*EXP(-#REF!*U1070/$B$27)</f>
        <v>#REF!</v>
      </c>
      <c r="Y1070" s="19">
        <f t="shared" si="180"/>
        <v>-2000.2851797701901</v>
      </c>
      <c r="Z1070" s="19">
        <f t="shared" si="181"/>
        <v>-203811.95084958093</v>
      </c>
      <c r="AA1070" s="2">
        <f t="shared" si="182"/>
        <v>0</v>
      </c>
    </row>
    <row r="1071" spans="17:27">
      <c r="Q1071" s="19"/>
      <c r="R1071" s="19"/>
      <c r="S1071" s="19"/>
      <c r="U1071" s="10">
        <f t="shared" si="178"/>
        <v>211.39999999999654</v>
      </c>
      <c r="V1071" s="10">
        <f t="shared" si="179"/>
        <v>700</v>
      </c>
      <c r="W1071" s="19">
        <f t="shared" si="183"/>
        <v>-9.81</v>
      </c>
      <c r="X1071" s="19" t="e">
        <f>0.5*$B$25*$B$29^2*EXP(-#REF!*U1071/$B$27)</f>
        <v>#REF!</v>
      </c>
      <c r="Y1071" s="19">
        <f t="shared" si="180"/>
        <v>-2002.2471797701901</v>
      </c>
      <c r="Z1071" s="19">
        <f t="shared" si="181"/>
        <v>-204212.20408553496</v>
      </c>
      <c r="AA1071" s="2">
        <f t="shared" si="182"/>
        <v>0</v>
      </c>
    </row>
    <row r="1072" spans="17:27">
      <c r="Q1072" s="19"/>
      <c r="R1072" s="19"/>
      <c r="S1072" s="19"/>
      <c r="U1072" s="10">
        <f t="shared" si="178"/>
        <v>211.59999999999653</v>
      </c>
      <c r="V1072" s="10">
        <f t="shared" si="179"/>
        <v>700</v>
      </c>
      <c r="W1072" s="19">
        <f t="shared" si="183"/>
        <v>-9.81</v>
      </c>
      <c r="X1072" s="19" t="e">
        <f>0.5*$B$25*$B$29^2*EXP(-#REF!*U1072/$B$27)</f>
        <v>#REF!</v>
      </c>
      <c r="Y1072" s="19">
        <f t="shared" si="180"/>
        <v>-2004.2091797701901</v>
      </c>
      <c r="Z1072" s="19">
        <f t="shared" si="181"/>
        <v>-204612.84972148901</v>
      </c>
      <c r="AA1072" s="2">
        <f t="shared" si="182"/>
        <v>0</v>
      </c>
    </row>
    <row r="1073" spans="17:27">
      <c r="Q1073" s="19"/>
      <c r="R1073" s="19"/>
      <c r="S1073" s="19"/>
      <c r="U1073" s="10">
        <f t="shared" si="178"/>
        <v>211.79999999999652</v>
      </c>
      <c r="V1073" s="10">
        <f t="shared" si="179"/>
        <v>700</v>
      </c>
      <c r="W1073" s="19">
        <f t="shared" si="183"/>
        <v>-9.81</v>
      </c>
      <c r="X1073" s="19" t="e">
        <f>0.5*$B$25*$B$29^2*EXP(-#REF!*U1073/$B$27)</f>
        <v>#REF!</v>
      </c>
      <c r="Y1073" s="19">
        <f t="shared" si="180"/>
        <v>-2006.1711797701901</v>
      </c>
      <c r="Z1073" s="19">
        <f t="shared" si="181"/>
        <v>-205013.88775744307</v>
      </c>
      <c r="AA1073" s="2">
        <f t="shared" si="182"/>
        <v>0</v>
      </c>
    </row>
    <row r="1074" spans="17:27">
      <c r="Q1074" s="19"/>
      <c r="R1074" s="19"/>
      <c r="S1074" s="19"/>
      <c r="U1074" s="10">
        <f t="shared" si="178"/>
        <v>211.9999999999965</v>
      </c>
      <c r="V1074" s="10">
        <f t="shared" si="179"/>
        <v>700</v>
      </c>
      <c r="W1074" s="19">
        <f t="shared" si="183"/>
        <v>-9.81</v>
      </c>
      <c r="X1074" s="19" t="e">
        <f>0.5*$B$25*$B$29^2*EXP(-#REF!*U1074/$B$27)</f>
        <v>#REF!</v>
      </c>
      <c r="Y1074" s="19">
        <f t="shared" si="180"/>
        <v>-2008.1331797701901</v>
      </c>
      <c r="Z1074" s="19">
        <f t="shared" si="181"/>
        <v>-205415.31819339711</v>
      </c>
      <c r="AA1074" s="2">
        <f t="shared" si="182"/>
        <v>0</v>
      </c>
    </row>
    <row r="1075" spans="17:27">
      <c r="Q1075" s="19"/>
      <c r="R1075" s="19"/>
      <c r="S1075" s="19"/>
      <c r="U1075" s="10">
        <f t="shared" si="178"/>
        <v>212.19999999999649</v>
      </c>
      <c r="V1075" s="10">
        <f t="shared" si="179"/>
        <v>700</v>
      </c>
      <c r="W1075" s="19">
        <f t="shared" si="183"/>
        <v>-9.81</v>
      </c>
      <c r="X1075" s="19" t="e">
        <f>0.5*$B$25*$B$29^2*EXP(-#REF!*U1075/$B$27)</f>
        <v>#REF!</v>
      </c>
      <c r="Y1075" s="19">
        <f t="shared" si="180"/>
        <v>-2010.09517977019</v>
      </c>
      <c r="Z1075" s="19">
        <f t="shared" si="181"/>
        <v>-205817.14102935116</v>
      </c>
      <c r="AA1075" s="2">
        <f t="shared" si="182"/>
        <v>0</v>
      </c>
    </row>
    <row r="1076" spans="17:27">
      <c r="Q1076" s="19"/>
      <c r="R1076" s="19"/>
      <c r="S1076" s="19"/>
      <c r="U1076" s="10">
        <f t="shared" si="178"/>
        <v>212.39999999999648</v>
      </c>
      <c r="V1076" s="10">
        <f t="shared" si="179"/>
        <v>700</v>
      </c>
      <c r="W1076" s="19">
        <f t="shared" si="183"/>
        <v>-9.81</v>
      </c>
      <c r="X1076" s="19" t="e">
        <f>0.5*$B$25*$B$29^2*EXP(-#REF!*U1076/$B$27)</f>
        <v>#REF!</v>
      </c>
      <c r="Y1076" s="19">
        <f t="shared" si="180"/>
        <v>-2012.05717977019</v>
      </c>
      <c r="Z1076" s="19">
        <f t="shared" si="181"/>
        <v>-206219.35626530519</v>
      </c>
      <c r="AA1076" s="2">
        <f t="shared" si="182"/>
        <v>0</v>
      </c>
    </row>
    <row r="1077" spans="17:27">
      <c r="Q1077" s="19"/>
      <c r="R1077" s="19"/>
      <c r="S1077" s="19"/>
      <c r="U1077" s="10">
        <f t="shared" si="178"/>
        <v>212.59999999999647</v>
      </c>
      <c r="V1077" s="10">
        <f t="shared" si="179"/>
        <v>700</v>
      </c>
      <c r="W1077" s="19">
        <f t="shared" si="183"/>
        <v>-9.81</v>
      </c>
      <c r="X1077" s="19" t="e">
        <f>0.5*$B$25*$B$29^2*EXP(-#REF!*U1077/$B$27)</f>
        <v>#REF!</v>
      </c>
      <c r="Y1077" s="19">
        <f t="shared" si="180"/>
        <v>-2014.01917977019</v>
      </c>
      <c r="Z1077" s="19">
        <f t="shared" si="181"/>
        <v>-206621.96390125924</v>
      </c>
      <c r="AA1077" s="2">
        <f t="shared" si="182"/>
        <v>0</v>
      </c>
    </row>
    <row r="1078" spans="17:27">
      <c r="Q1078" s="19"/>
      <c r="R1078" s="19"/>
      <c r="S1078" s="19"/>
      <c r="U1078" s="10">
        <f t="shared" si="178"/>
        <v>212.79999999999646</v>
      </c>
      <c r="V1078" s="10">
        <f t="shared" si="179"/>
        <v>700</v>
      </c>
      <c r="W1078" s="19">
        <f t="shared" si="183"/>
        <v>-9.81</v>
      </c>
      <c r="X1078" s="19" t="e">
        <f>0.5*$B$25*$B$29^2*EXP(-#REF!*U1078/$B$27)</f>
        <v>#REF!</v>
      </c>
      <c r="Y1078" s="19">
        <f t="shared" si="180"/>
        <v>-2015.98117977019</v>
      </c>
      <c r="Z1078" s="19">
        <f t="shared" si="181"/>
        <v>-207024.9639372133</v>
      </c>
      <c r="AA1078" s="2">
        <f t="shared" si="182"/>
        <v>0</v>
      </c>
    </row>
    <row r="1079" spans="17:27">
      <c r="Q1079" s="19"/>
      <c r="R1079" s="19"/>
      <c r="S1079" s="19"/>
      <c r="U1079" s="10">
        <f t="shared" si="178"/>
        <v>212.99999999999645</v>
      </c>
      <c r="V1079" s="10">
        <f t="shared" si="179"/>
        <v>700</v>
      </c>
      <c r="W1079" s="19">
        <f t="shared" si="183"/>
        <v>-9.81</v>
      </c>
      <c r="X1079" s="19" t="e">
        <f>0.5*$B$25*$B$29^2*EXP(-#REF!*U1079/$B$27)</f>
        <v>#REF!</v>
      </c>
      <c r="Y1079" s="19">
        <f t="shared" si="180"/>
        <v>-2017.94317977019</v>
      </c>
      <c r="Z1079" s="19">
        <f t="shared" si="181"/>
        <v>-207428.35637316733</v>
      </c>
      <c r="AA1079" s="2">
        <f t="shared" si="182"/>
        <v>0</v>
      </c>
    </row>
    <row r="1080" spans="17:27">
      <c r="Q1080" s="19"/>
      <c r="R1080" s="19"/>
      <c r="S1080" s="19"/>
      <c r="U1080" s="10">
        <f t="shared" si="178"/>
        <v>213.19999999999644</v>
      </c>
      <c r="V1080" s="10">
        <f t="shared" si="179"/>
        <v>700</v>
      </c>
      <c r="W1080" s="19">
        <f t="shared" si="183"/>
        <v>-9.81</v>
      </c>
      <c r="X1080" s="19" t="e">
        <f>0.5*$B$25*$B$29^2*EXP(-#REF!*U1080/$B$27)</f>
        <v>#REF!</v>
      </c>
      <c r="Y1080" s="19">
        <f t="shared" si="180"/>
        <v>-2019.90517977019</v>
      </c>
      <c r="Z1080" s="19">
        <f t="shared" si="181"/>
        <v>-207832.14120912139</v>
      </c>
      <c r="AA1080" s="2">
        <f t="shared" si="182"/>
        <v>0</v>
      </c>
    </row>
    <row r="1081" spans="17:27">
      <c r="Q1081" s="19"/>
      <c r="R1081" s="19"/>
      <c r="S1081" s="19"/>
      <c r="U1081" s="10">
        <f t="shared" si="178"/>
        <v>213.39999999999642</v>
      </c>
      <c r="V1081" s="10">
        <f t="shared" si="179"/>
        <v>700</v>
      </c>
      <c r="W1081" s="19">
        <f t="shared" si="183"/>
        <v>-9.81</v>
      </c>
      <c r="X1081" s="19" t="e">
        <f>0.5*$B$25*$B$29^2*EXP(-#REF!*U1081/$B$27)</f>
        <v>#REF!</v>
      </c>
      <c r="Y1081" s="19">
        <f t="shared" si="180"/>
        <v>-2021.86717977019</v>
      </c>
      <c r="Z1081" s="19">
        <f t="shared" si="181"/>
        <v>-208236.31844507542</v>
      </c>
      <c r="AA1081" s="2">
        <f t="shared" si="182"/>
        <v>0</v>
      </c>
    </row>
    <row r="1082" spans="17:27">
      <c r="Q1082" s="19"/>
      <c r="R1082" s="19"/>
      <c r="S1082" s="19"/>
      <c r="U1082" s="10">
        <f t="shared" si="178"/>
        <v>213.59999999999641</v>
      </c>
      <c r="V1082" s="10">
        <f t="shared" si="179"/>
        <v>700</v>
      </c>
      <c r="W1082" s="19">
        <f t="shared" si="183"/>
        <v>-9.81</v>
      </c>
      <c r="X1082" s="19" t="e">
        <f>0.5*$B$25*$B$29^2*EXP(-#REF!*U1082/$B$27)</f>
        <v>#REF!</v>
      </c>
      <c r="Y1082" s="19">
        <f t="shared" si="180"/>
        <v>-2023.82917977019</v>
      </c>
      <c r="Z1082" s="19">
        <f t="shared" si="181"/>
        <v>-208640.88808102946</v>
      </c>
      <c r="AA1082" s="2">
        <f t="shared" si="182"/>
        <v>0</v>
      </c>
    </row>
    <row r="1083" spans="17:27">
      <c r="Q1083" s="19"/>
      <c r="R1083" s="19"/>
      <c r="S1083" s="19"/>
      <c r="U1083" s="10">
        <f t="shared" si="178"/>
        <v>213.7999999999964</v>
      </c>
      <c r="V1083" s="10">
        <f t="shared" si="179"/>
        <v>700</v>
      </c>
      <c r="W1083" s="19">
        <f t="shared" si="183"/>
        <v>-9.81</v>
      </c>
      <c r="X1083" s="19" t="e">
        <f>0.5*$B$25*$B$29^2*EXP(-#REF!*U1083/$B$27)</f>
        <v>#REF!</v>
      </c>
      <c r="Y1083" s="19">
        <f t="shared" si="180"/>
        <v>-2025.79117977019</v>
      </c>
      <c r="Z1083" s="19">
        <f t="shared" si="181"/>
        <v>-209045.85011698352</v>
      </c>
      <c r="AA1083" s="2">
        <f t="shared" si="182"/>
        <v>0</v>
      </c>
    </row>
    <row r="1084" spans="17:27">
      <c r="Q1084" s="19"/>
      <c r="R1084" s="19"/>
      <c r="S1084" s="19"/>
      <c r="U1084" s="10">
        <f t="shared" si="178"/>
        <v>213.99999999999639</v>
      </c>
      <c r="V1084" s="10">
        <f t="shared" si="179"/>
        <v>700</v>
      </c>
      <c r="W1084" s="19">
        <f t="shared" si="183"/>
        <v>-9.81</v>
      </c>
      <c r="X1084" s="19" t="e">
        <f>0.5*$B$25*$B$29^2*EXP(-#REF!*U1084/$B$27)</f>
        <v>#REF!</v>
      </c>
      <c r="Y1084" s="19">
        <f t="shared" si="180"/>
        <v>-2027.7531797701899</v>
      </c>
      <c r="Z1084" s="19">
        <f t="shared" si="181"/>
        <v>-209451.20455293756</v>
      </c>
      <c r="AA1084" s="2">
        <f t="shared" si="182"/>
        <v>0</v>
      </c>
    </row>
    <row r="1085" spans="17:27">
      <c r="Q1085" s="19"/>
      <c r="R1085" s="19"/>
      <c r="S1085" s="19"/>
      <c r="U1085" s="10">
        <f t="shared" si="178"/>
        <v>214.19999999999638</v>
      </c>
      <c r="V1085" s="10">
        <f t="shared" si="179"/>
        <v>700</v>
      </c>
      <c r="W1085" s="19">
        <f t="shared" si="183"/>
        <v>-9.81</v>
      </c>
      <c r="X1085" s="19" t="e">
        <f>0.5*$B$25*$B$29^2*EXP(-#REF!*U1085/$B$27)</f>
        <v>#REF!</v>
      </c>
      <c r="Y1085" s="19">
        <f t="shared" si="180"/>
        <v>-2029.7151797701899</v>
      </c>
      <c r="Z1085" s="19">
        <f t="shared" si="181"/>
        <v>-209856.95138889161</v>
      </c>
      <c r="AA1085" s="2">
        <f t="shared" si="182"/>
        <v>0</v>
      </c>
    </row>
    <row r="1086" spans="17:27">
      <c r="Q1086" s="19"/>
      <c r="R1086" s="19"/>
      <c r="S1086" s="19"/>
      <c r="U1086" s="10">
        <f t="shared" si="178"/>
        <v>214.39999999999637</v>
      </c>
      <c r="V1086" s="10">
        <f t="shared" si="179"/>
        <v>700</v>
      </c>
      <c r="W1086" s="19">
        <f t="shared" si="183"/>
        <v>-9.81</v>
      </c>
      <c r="X1086" s="19" t="e">
        <f>0.5*$B$25*$B$29^2*EXP(-#REF!*U1086/$B$27)</f>
        <v>#REF!</v>
      </c>
      <c r="Y1086" s="19">
        <f t="shared" si="180"/>
        <v>-2031.6771797701899</v>
      </c>
      <c r="Z1086" s="19">
        <f t="shared" si="181"/>
        <v>-210263.09062484564</v>
      </c>
      <c r="AA1086" s="2">
        <f t="shared" si="182"/>
        <v>0</v>
      </c>
    </row>
    <row r="1087" spans="17:27">
      <c r="Q1087" s="19"/>
      <c r="R1087" s="19"/>
      <c r="S1087" s="19"/>
      <c r="U1087" s="10">
        <f t="shared" si="178"/>
        <v>214.59999999999636</v>
      </c>
      <c r="V1087" s="10">
        <f t="shared" si="179"/>
        <v>700</v>
      </c>
      <c r="W1087" s="19">
        <f t="shared" si="183"/>
        <v>-9.81</v>
      </c>
      <c r="X1087" s="19" t="e">
        <f>0.5*$B$25*$B$29^2*EXP(-#REF!*U1087/$B$27)</f>
        <v>#REF!</v>
      </c>
      <c r="Y1087" s="19">
        <f t="shared" si="180"/>
        <v>-2033.6391797701899</v>
      </c>
      <c r="Z1087" s="19">
        <f t="shared" si="181"/>
        <v>-210669.62226079969</v>
      </c>
      <c r="AA1087" s="2">
        <f t="shared" si="182"/>
        <v>0</v>
      </c>
    </row>
    <row r="1088" spans="17:27">
      <c r="Q1088" s="19"/>
      <c r="R1088" s="19"/>
      <c r="S1088" s="19"/>
      <c r="U1088" s="10">
        <f t="shared" si="178"/>
        <v>214.79999999999634</v>
      </c>
      <c r="V1088" s="10">
        <f t="shared" si="179"/>
        <v>700</v>
      </c>
      <c r="W1088" s="19">
        <f t="shared" si="183"/>
        <v>-9.81</v>
      </c>
      <c r="X1088" s="19" t="e">
        <f>0.5*$B$25*$B$29^2*EXP(-#REF!*U1088/$B$27)</f>
        <v>#REF!</v>
      </c>
      <c r="Y1088" s="19">
        <f t="shared" si="180"/>
        <v>-2035.6011797701899</v>
      </c>
      <c r="Z1088" s="19">
        <f t="shared" si="181"/>
        <v>-211076.54629675375</v>
      </c>
      <c r="AA1088" s="2">
        <f t="shared" si="182"/>
        <v>0</v>
      </c>
    </row>
    <row r="1089" spans="17:27">
      <c r="Q1089" s="19"/>
      <c r="R1089" s="19"/>
      <c r="S1089" s="19"/>
      <c r="U1089" s="10">
        <f t="shared" si="178"/>
        <v>214.99999999999633</v>
      </c>
      <c r="V1089" s="10">
        <f t="shared" si="179"/>
        <v>700</v>
      </c>
      <c r="W1089" s="19">
        <f t="shared" si="183"/>
        <v>-9.81</v>
      </c>
      <c r="X1089" s="19" t="e">
        <f>0.5*$B$25*$B$29^2*EXP(-#REF!*U1089/$B$27)</f>
        <v>#REF!</v>
      </c>
      <c r="Y1089" s="19">
        <f t="shared" si="180"/>
        <v>-2037.5631797701899</v>
      </c>
      <c r="Z1089" s="19">
        <f t="shared" si="181"/>
        <v>-211483.86273270778</v>
      </c>
      <c r="AA1089" s="2">
        <f t="shared" si="182"/>
        <v>0</v>
      </c>
    </row>
    <row r="1090" spans="17:27">
      <c r="Q1090" s="19"/>
      <c r="R1090" s="19"/>
      <c r="S1090" s="19"/>
      <c r="U1090" s="10">
        <f t="shared" si="178"/>
        <v>215.19999999999632</v>
      </c>
      <c r="V1090" s="10">
        <f t="shared" si="179"/>
        <v>700</v>
      </c>
      <c r="W1090" s="19">
        <f t="shared" si="183"/>
        <v>-9.81</v>
      </c>
      <c r="X1090" s="19" t="e">
        <f>0.5*$B$25*$B$29^2*EXP(-#REF!*U1090/$B$27)</f>
        <v>#REF!</v>
      </c>
      <c r="Y1090" s="19">
        <f t="shared" si="180"/>
        <v>-2039.5251797701899</v>
      </c>
      <c r="Z1090" s="19">
        <f t="shared" si="181"/>
        <v>-211891.57156866184</v>
      </c>
      <c r="AA1090" s="2">
        <f t="shared" si="182"/>
        <v>0</v>
      </c>
    </row>
    <row r="1091" spans="17:27">
      <c r="Q1091" s="19"/>
      <c r="R1091" s="19"/>
      <c r="S1091" s="19"/>
      <c r="U1091" s="10">
        <f t="shared" si="178"/>
        <v>215.39999999999631</v>
      </c>
      <c r="V1091" s="10">
        <f t="shared" si="179"/>
        <v>700</v>
      </c>
      <c r="W1091" s="19">
        <f t="shared" si="183"/>
        <v>-9.81</v>
      </c>
      <c r="X1091" s="19" t="e">
        <f>0.5*$B$25*$B$29^2*EXP(-#REF!*U1091/$B$27)</f>
        <v>#REF!</v>
      </c>
      <c r="Y1091" s="19">
        <f t="shared" si="180"/>
        <v>-2041.4871797701899</v>
      </c>
      <c r="Z1091" s="19">
        <f t="shared" si="181"/>
        <v>-212299.67280461587</v>
      </c>
      <c r="AA1091" s="2">
        <f t="shared" si="182"/>
        <v>0</v>
      </c>
    </row>
    <row r="1092" spans="17:27">
      <c r="Q1092" s="19"/>
      <c r="R1092" s="19"/>
      <c r="S1092" s="19"/>
      <c r="U1092" s="10">
        <f t="shared" si="178"/>
        <v>215.5999999999963</v>
      </c>
      <c r="V1092" s="10">
        <f t="shared" si="179"/>
        <v>700</v>
      </c>
      <c r="W1092" s="19">
        <f t="shared" si="183"/>
        <v>-9.81</v>
      </c>
      <c r="X1092" s="19" t="e">
        <f>0.5*$B$25*$B$29^2*EXP(-#REF!*U1092/$B$27)</f>
        <v>#REF!</v>
      </c>
      <c r="Y1092" s="19">
        <f t="shared" si="180"/>
        <v>-2043.4491797701899</v>
      </c>
      <c r="Z1092" s="19">
        <f t="shared" si="181"/>
        <v>-212708.16644056991</v>
      </c>
      <c r="AA1092" s="2">
        <f t="shared" si="182"/>
        <v>0</v>
      </c>
    </row>
    <row r="1093" spans="17:27">
      <c r="Q1093" s="19"/>
      <c r="R1093" s="19"/>
      <c r="S1093" s="19"/>
      <c r="U1093" s="10">
        <f t="shared" si="178"/>
        <v>215.79999999999629</v>
      </c>
      <c r="V1093" s="10">
        <f t="shared" si="179"/>
        <v>700</v>
      </c>
      <c r="W1093" s="19">
        <f t="shared" si="183"/>
        <v>-9.81</v>
      </c>
      <c r="X1093" s="19" t="e">
        <f>0.5*$B$25*$B$29^2*EXP(-#REF!*U1093/$B$27)</f>
        <v>#REF!</v>
      </c>
      <c r="Y1093" s="19">
        <f t="shared" si="180"/>
        <v>-2045.4111797701898</v>
      </c>
      <c r="Z1093" s="19">
        <f t="shared" si="181"/>
        <v>-213117.05247652397</v>
      </c>
      <c r="AA1093" s="2">
        <f t="shared" si="182"/>
        <v>0</v>
      </c>
    </row>
    <row r="1094" spans="17:27">
      <c r="Q1094" s="19"/>
      <c r="R1094" s="19"/>
      <c r="S1094" s="19"/>
      <c r="U1094" s="10">
        <f t="shared" si="178"/>
        <v>215.99999999999628</v>
      </c>
      <c r="V1094" s="10">
        <f t="shared" si="179"/>
        <v>700</v>
      </c>
      <c r="W1094" s="19">
        <f t="shared" si="183"/>
        <v>-9.81</v>
      </c>
      <c r="X1094" s="19" t="e">
        <f>0.5*$B$25*$B$29^2*EXP(-#REF!*U1094/$B$27)</f>
        <v>#REF!</v>
      </c>
      <c r="Y1094" s="19">
        <f t="shared" si="180"/>
        <v>-2047.3731797701898</v>
      </c>
      <c r="Z1094" s="19">
        <f t="shared" si="181"/>
        <v>-213526.33091247801</v>
      </c>
      <c r="AA1094" s="2">
        <f t="shared" si="182"/>
        <v>0</v>
      </c>
    </row>
    <row r="1095" spans="17:27">
      <c r="Q1095" s="19"/>
      <c r="R1095" s="19"/>
      <c r="S1095" s="19"/>
      <c r="U1095" s="10">
        <f t="shared" si="178"/>
        <v>216.19999999999627</v>
      </c>
      <c r="V1095" s="10">
        <f t="shared" si="179"/>
        <v>700</v>
      </c>
      <c r="W1095" s="19">
        <f t="shared" si="183"/>
        <v>-9.81</v>
      </c>
      <c r="X1095" s="19" t="e">
        <f>0.5*$B$25*$B$29^2*EXP(-#REF!*U1095/$B$27)</f>
        <v>#REF!</v>
      </c>
      <c r="Y1095" s="19">
        <f t="shared" si="180"/>
        <v>-2049.3351797701898</v>
      </c>
      <c r="Z1095" s="19">
        <f t="shared" si="181"/>
        <v>-213936.00174843206</v>
      </c>
      <c r="AA1095" s="2">
        <f t="shared" si="182"/>
        <v>0</v>
      </c>
    </row>
    <row r="1096" spans="17:27">
      <c r="Q1096" s="19"/>
      <c r="R1096" s="19"/>
      <c r="S1096" s="19"/>
      <c r="U1096" s="10">
        <f t="shared" si="178"/>
        <v>216.39999999999625</v>
      </c>
      <c r="V1096" s="10">
        <f t="shared" si="179"/>
        <v>700</v>
      </c>
      <c r="W1096" s="19">
        <f t="shared" si="183"/>
        <v>-9.81</v>
      </c>
      <c r="X1096" s="19" t="e">
        <f>0.5*$B$25*$B$29^2*EXP(-#REF!*U1096/$B$27)</f>
        <v>#REF!</v>
      </c>
      <c r="Y1096" s="19">
        <f t="shared" si="180"/>
        <v>-2051.2971797701898</v>
      </c>
      <c r="Z1096" s="19">
        <f t="shared" si="181"/>
        <v>-214346.06498438609</v>
      </c>
      <c r="AA1096" s="2">
        <f t="shared" si="182"/>
        <v>0</v>
      </c>
    </row>
    <row r="1097" spans="17:27">
      <c r="Q1097" s="19"/>
      <c r="R1097" s="19"/>
      <c r="S1097" s="19"/>
      <c r="U1097" s="10">
        <f t="shared" si="178"/>
        <v>216.59999999999624</v>
      </c>
      <c r="V1097" s="10">
        <f t="shared" si="179"/>
        <v>700</v>
      </c>
      <c r="W1097" s="19">
        <f t="shared" si="183"/>
        <v>-9.81</v>
      </c>
      <c r="X1097" s="19" t="e">
        <f>0.5*$B$25*$B$29^2*EXP(-#REF!*U1097/$B$27)</f>
        <v>#REF!</v>
      </c>
      <c r="Y1097" s="19">
        <f t="shared" si="180"/>
        <v>-2053.2591797701898</v>
      </c>
      <c r="Z1097" s="19">
        <f t="shared" si="181"/>
        <v>-214756.52062034013</v>
      </c>
      <c r="AA1097" s="2">
        <f t="shared" si="182"/>
        <v>0</v>
      </c>
    </row>
    <row r="1098" spans="17:27">
      <c r="Q1098" s="19"/>
      <c r="R1098" s="19"/>
      <c r="S1098" s="19"/>
      <c r="U1098" s="10">
        <f t="shared" si="178"/>
        <v>216.79999999999623</v>
      </c>
      <c r="V1098" s="10">
        <f t="shared" si="179"/>
        <v>700</v>
      </c>
      <c r="W1098" s="19">
        <f t="shared" si="183"/>
        <v>-9.81</v>
      </c>
      <c r="X1098" s="19" t="e">
        <f>0.5*$B$25*$B$29^2*EXP(-#REF!*U1098/$B$27)</f>
        <v>#REF!</v>
      </c>
      <c r="Y1098" s="19">
        <f t="shared" si="180"/>
        <v>-2055.2211797701898</v>
      </c>
      <c r="Z1098" s="19">
        <f t="shared" si="181"/>
        <v>-215167.36865629419</v>
      </c>
      <c r="AA1098" s="2">
        <f t="shared" si="182"/>
        <v>0</v>
      </c>
    </row>
    <row r="1099" spans="17:27">
      <c r="Q1099" s="19"/>
      <c r="R1099" s="19"/>
      <c r="S1099" s="19"/>
      <c r="U1099" s="10">
        <f t="shared" si="178"/>
        <v>216.99999999999622</v>
      </c>
      <c r="V1099" s="10">
        <f t="shared" si="179"/>
        <v>700</v>
      </c>
      <c r="W1099" s="19">
        <f t="shared" si="183"/>
        <v>-9.81</v>
      </c>
      <c r="X1099" s="19" t="e">
        <f>0.5*$B$25*$B$29^2*EXP(-#REF!*U1099/$B$27)</f>
        <v>#REF!</v>
      </c>
      <c r="Y1099" s="19">
        <f t="shared" si="180"/>
        <v>-2057.1831797701898</v>
      </c>
      <c r="Z1099" s="19">
        <f t="shared" si="181"/>
        <v>-215578.60909224823</v>
      </c>
      <c r="AA1099" s="2">
        <f t="shared" si="182"/>
        <v>0</v>
      </c>
    </row>
    <row r="1100" spans="17:27">
      <c r="Q1100" s="19"/>
      <c r="R1100" s="19"/>
      <c r="S1100" s="19"/>
      <c r="U1100" s="10">
        <f t="shared" si="178"/>
        <v>217.19999999999621</v>
      </c>
      <c r="V1100" s="10">
        <f t="shared" si="179"/>
        <v>700</v>
      </c>
      <c r="W1100" s="19">
        <f t="shared" si="183"/>
        <v>-9.81</v>
      </c>
      <c r="X1100" s="19" t="e">
        <f>0.5*$B$25*$B$29^2*EXP(-#REF!*U1100/$B$27)</f>
        <v>#REF!</v>
      </c>
      <c r="Y1100" s="19">
        <f t="shared" si="180"/>
        <v>-2059.1451797701898</v>
      </c>
      <c r="Z1100" s="19">
        <f t="shared" si="181"/>
        <v>-215990.24192820227</v>
      </c>
      <c r="AA1100" s="2">
        <f t="shared" si="182"/>
        <v>0</v>
      </c>
    </row>
    <row r="1101" spans="17:27">
      <c r="Q1101" s="19"/>
      <c r="R1101" s="19"/>
      <c r="S1101" s="19"/>
      <c r="U1101" s="10">
        <f t="shared" si="178"/>
        <v>217.3999999999962</v>
      </c>
      <c r="V1101" s="10">
        <f t="shared" si="179"/>
        <v>700</v>
      </c>
      <c r="W1101" s="19">
        <f t="shared" si="183"/>
        <v>-9.81</v>
      </c>
      <c r="X1101" s="19" t="e">
        <f>0.5*$B$25*$B$29^2*EXP(-#REF!*U1101/$B$27)</f>
        <v>#REF!</v>
      </c>
      <c r="Y1101" s="19">
        <f t="shared" si="180"/>
        <v>-2061.1071797701898</v>
      </c>
      <c r="Z1101" s="19">
        <f t="shared" si="181"/>
        <v>-216402.26716415631</v>
      </c>
      <c r="AA1101" s="2">
        <f t="shared" si="182"/>
        <v>0</v>
      </c>
    </row>
    <row r="1102" spans="17:27">
      <c r="Q1102" s="19"/>
      <c r="R1102" s="19"/>
      <c r="S1102" s="19"/>
      <c r="U1102" s="10">
        <f t="shared" si="178"/>
        <v>217.59999999999619</v>
      </c>
      <c r="V1102" s="10">
        <f t="shared" si="179"/>
        <v>700</v>
      </c>
      <c r="W1102" s="19">
        <f t="shared" si="183"/>
        <v>-9.81</v>
      </c>
      <c r="X1102" s="19" t="e">
        <f>0.5*$B$25*$B$29^2*EXP(-#REF!*U1102/$B$27)</f>
        <v>#REF!</v>
      </c>
      <c r="Y1102" s="19">
        <f t="shared" si="180"/>
        <v>-2063.0691797701897</v>
      </c>
      <c r="Z1102" s="19">
        <f t="shared" si="181"/>
        <v>-216814.68480011035</v>
      </c>
      <c r="AA1102" s="2">
        <f t="shared" si="182"/>
        <v>0</v>
      </c>
    </row>
    <row r="1103" spans="17:27">
      <c r="Q1103" s="19"/>
      <c r="R1103" s="19"/>
      <c r="S1103" s="19"/>
      <c r="U1103" s="10">
        <f t="shared" ref="U1103:U1166" si="184">U1102+$V$10</f>
        <v>217.79999999999617</v>
      </c>
      <c r="V1103" s="10">
        <f t="shared" ref="V1103:V1166" si="185">IF(V1102&lt;=$B$35+$B$23*$V$10,$B$35,V1102-$B$23*$V$10)</f>
        <v>700</v>
      </c>
      <c r="W1103" s="19">
        <f t="shared" si="183"/>
        <v>-9.81</v>
      </c>
      <c r="X1103" s="19" t="e">
        <f>0.5*$B$25*$B$29^2*EXP(-#REF!*U1103/$B$27)</f>
        <v>#REF!</v>
      </c>
      <c r="Y1103" s="19">
        <f t="shared" ref="Y1103:Y1166" si="186">Y1102+W1103*$V$10</f>
        <v>-2065.0311797701897</v>
      </c>
      <c r="Z1103" s="19">
        <f t="shared" ref="Z1103:Z1166" si="187">Z1102+Y1102*$V$10+W1103*$V$10^2/2</f>
        <v>-217227.4948360644</v>
      </c>
      <c r="AA1103" s="2">
        <f t="shared" ref="AA1103:AA1166" si="188">IF(Z1103&lt;0,IF(Z1102&gt;=0,1,0),0)</f>
        <v>0</v>
      </c>
    </row>
    <row r="1104" spans="17:27">
      <c r="Q1104" s="19"/>
      <c r="R1104" s="19"/>
      <c r="S1104" s="19"/>
      <c r="U1104" s="10">
        <f t="shared" si="184"/>
        <v>217.99999999999616</v>
      </c>
      <c r="V1104" s="10">
        <f t="shared" si="185"/>
        <v>700</v>
      </c>
      <c r="W1104" s="19">
        <f t="shared" si="183"/>
        <v>-9.81</v>
      </c>
      <c r="X1104" s="19" t="e">
        <f>0.5*$B$25*$B$29^2*EXP(-#REF!*U1104/$B$27)</f>
        <v>#REF!</v>
      </c>
      <c r="Y1104" s="19">
        <f t="shared" si="186"/>
        <v>-2066.9931797701897</v>
      </c>
      <c r="Z1104" s="19">
        <f t="shared" si="187"/>
        <v>-217640.69727201844</v>
      </c>
      <c r="AA1104" s="2">
        <f t="shared" si="188"/>
        <v>0</v>
      </c>
    </row>
    <row r="1105" spans="17:27">
      <c r="Q1105" s="19"/>
      <c r="R1105" s="19"/>
      <c r="S1105" s="19"/>
      <c r="U1105" s="10">
        <f t="shared" si="184"/>
        <v>218.19999999999615</v>
      </c>
      <c r="V1105" s="10">
        <f t="shared" si="185"/>
        <v>700</v>
      </c>
      <c r="W1105" s="19">
        <f t="shared" si="183"/>
        <v>-9.81</v>
      </c>
      <c r="X1105" s="19" t="e">
        <f>0.5*$B$25*$B$29^2*EXP(-#REF!*U1105/$B$27)</f>
        <v>#REF!</v>
      </c>
      <c r="Y1105" s="19">
        <f t="shared" si="186"/>
        <v>-2068.9551797701897</v>
      </c>
      <c r="Z1105" s="19">
        <f t="shared" si="187"/>
        <v>-218054.29210797249</v>
      </c>
      <c r="AA1105" s="2">
        <f t="shared" si="188"/>
        <v>0</v>
      </c>
    </row>
    <row r="1106" spans="17:27">
      <c r="Q1106" s="19"/>
      <c r="R1106" s="19"/>
      <c r="S1106" s="19"/>
      <c r="U1106" s="10">
        <f t="shared" si="184"/>
        <v>218.39999999999614</v>
      </c>
      <c r="V1106" s="10">
        <f t="shared" si="185"/>
        <v>700</v>
      </c>
      <c r="W1106" s="19">
        <f t="shared" si="183"/>
        <v>-9.81</v>
      </c>
      <c r="X1106" s="19" t="e">
        <f>0.5*$B$25*$B$29^2*EXP(-#REF!*U1106/$B$27)</f>
        <v>#REF!</v>
      </c>
      <c r="Y1106" s="19">
        <f t="shared" si="186"/>
        <v>-2070.9171797701897</v>
      </c>
      <c r="Z1106" s="19">
        <f t="shared" si="187"/>
        <v>-218468.27934392652</v>
      </c>
      <c r="AA1106" s="2">
        <f t="shared" si="188"/>
        <v>0</v>
      </c>
    </row>
    <row r="1107" spans="17:27">
      <c r="Q1107" s="19"/>
      <c r="R1107" s="19"/>
      <c r="S1107" s="19"/>
      <c r="U1107" s="10">
        <f t="shared" si="184"/>
        <v>218.59999999999613</v>
      </c>
      <c r="V1107" s="10">
        <f t="shared" si="185"/>
        <v>700</v>
      </c>
      <c r="W1107" s="19">
        <f t="shared" si="183"/>
        <v>-9.81</v>
      </c>
      <c r="X1107" s="19" t="e">
        <f>0.5*$B$25*$B$29^2*EXP(-#REF!*U1107/$B$27)</f>
        <v>#REF!</v>
      </c>
      <c r="Y1107" s="19">
        <f t="shared" si="186"/>
        <v>-2072.8791797701897</v>
      </c>
      <c r="Z1107" s="19">
        <f t="shared" si="187"/>
        <v>-218882.65897988057</v>
      </c>
      <c r="AA1107" s="2">
        <f t="shared" si="188"/>
        <v>0</v>
      </c>
    </row>
    <row r="1108" spans="17:27">
      <c r="Q1108" s="19"/>
      <c r="R1108" s="19"/>
      <c r="S1108" s="19"/>
      <c r="U1108" s="10">
        <f t="shared" si="184"/>
        <v>218.79999999999612</v>
      </c>
      <c r="V1108" s="10">
        <f t="shared" si="185"/>
        <v>700</v>
      </c>
      <c r="W1108" s="19">
        <f t="shared" si="183"/>
        <v>-9.81</v>
      </c>
      <c r="X1108" s="19" t="e">
        <f>0.5*$B$25*$B$29^2*EXP(-#REF!*U1108/$B$27)</f>
        <v>#REF!</v>
      </c>
      <c r="Y1108" s="19">
        <f t="shared" si="186"/>
        <v>-2074.8411797701897</v>
      </c>
      <c r="Z1108" s="19">
        <f t="shared" si="187"/>
        <v>-219297.43101583462</v>
      </c>
      <c r="AA1108" s="2">
        <f t="shared" si="188"/>
        <v>0</v>
      </c>
    </row>
    <row r="1109" spans="17:27">
      <c r="Q1109" s="19"/>
      <c r="R1109" s="19"/>
      <c r="S1109" s="19"/>
      <c r="U1109" s="10">
        <f t="shared" si="184"/>
        <v>218.99999999999611</v>
      </c>
      <c r="V1109" s="10">
        <f t="shared" si="185"/>
        <v>700</v>
      </c>
      <c r="W1109" s="19">
        <f t="shared" si="183"/>
        <v>-9.81</v>
      </c>
      <c r="X1109" s="19" t="e">
        <f>0.5*$B$25*$B$29^2*EXP(-#REF!*U1109/$B$27)</f>
        <v>#REF!</v>
      </c>
      <c r="Y1109" s="19">
        <f t="shared" si="186"/>
        <v>-2076.8031797701897</v>
      </c>
      <c r="Z1109" s="19">
        <f t="shared" si="187"/>
        <v>-219712.59545178866</v>
      </c>
      <c r="AA1109" s="2">
        <f t="shared" si="188"/>
        <v>0</v>
      </c>
    </row>
    <row r="1110" spans="17:27">
      <c r="Q1110" s="19"/>
      <c r="R1110" s="19"/>
      <c r="S1110" s="19"/>
      <c r="U1110" s="10">
        <f t="shared" si="184"/>
        <v>219.19999999999609</v>
      </c>
      <c r="V1110" s="10">
        <f t="shared" si="185"/>
        <v>700</v>
      </c>
      <c r="W1110" s="19">
        <f t="shared" si="183"/>
        <v>-9.81</v>
      </c>
      <c r="X1110" s="19" t="e">
        <f>0.5*$B$25*$B$29^2*EXP(-#REF!*U1110/$B$27)</f>
        <v>#REF!</v>
      </c>
      <c r="Y1110" s="19">
        <f t="shared" si="186"/>
        <v>-2078.7651797701897</v>
      </c>
      <c r="Z1110" s="19">
        <f t="shared" si="187"/>
        <v>-220128.15228774271</v>
      </c>
      <c r="AA1110" s="2">
        <f t="shared" si="188"/>
        <v>0</v>
      </c>
    </row>
    <row r="1111" spans="17:27">
      <c r="Q1111" s="19"/>
      <c r="R1111" s="19"/>
      <c r="S1111" s="19"/>
      <c r="U1111" s="10">
        <f t="shared" si="184"/>
        <v>219.39999999999608</v>
      </c>
      <c r="V1111" s="10">
        <f t="shared" si="185"/>
        <v>700</v>
      </c>
      <c r="W1111" s="19">
        <f t="shared" si="183"/>
        <v>-9.81</v>
      </c>
      <c r="X1111" s="19" t="e">
        <f>0.5*$B$25*$B$29^2*EXP(-#REF!*U1111/$B$27)</f>
        <v>#REF!</v>
      </c>
      <c r="Y1111" s="19">
        <f t="shared" si="186"/>
        <v>-2080.7271797701897</v>
      </c>
      <c r="Z1111" s="19">
        <f t="shared" si="187"/>
        <v>-220544.10152369674</v>
      </c>
      <c r="AA1111" s="2">
        <f t="shared" si="188"/>
        <v>0</v>
      </c>
    </row>
    <row r="1112" spans="17:27">
      <c r="Q1112" s="19"/>
      <c r="R1112" s="19"/>
      <c r="S1112" s="19"/>
      <c r="U1112" s="10">
        <f t="shared" si="184"/>
        <v>219.59999999999607</v>
      </c>
      <c r="V1112" s="10">
        <f t="shared" si="185"/>
        <v>700</v>
      </c>
      <c r="W1112" s="19">
        <f t="shared" si="183"/>
        <v>-9.81</v>
      </c>
      <c r="X1112" s="19" t="e">
        <f>0.5*$B$25*$B$29^2*EXP(-#REF!*U1112/$B$27)</f>
        <v>#REF!</v>
      </c>
      <c r="Y1112" s="19">
        <f t="shared" si="186"/>
        <v>-2082.6891797701896</v>
      </c>
      <c r="Z1112" s="19">
        <f t="shared" si="187"/>
        <v>-220960.44315965078</v>
      </c>
      <c r="AA1112" s="2">
        <f t="shared" si="188"/>
        <v>0</v>
      </c>
    </row>
    <row r="1113" spans="17:27">
      <c r="Q1113" s="19"/>
      <c r="R1113" s="19"/>
      <c r="S1113" s="19"/>
      <c r="U1113" s="10">
        <f t="shared" si="184"/>
        <v>219.79999999999606</v>
      </c>
      <c r="V1113" s="10">
        <f t="shared" si="185"/>
        <v>700</v>
      </c>
      <c r="W1113" s="19">
        <f t="shared" si="183"/>
        <v>-9.81</v>
      </c>
      <c r="X1113" s="19" t="e">
        <f>0.5*$B$25*$B$29^2*EXP(-#REF!*U1113/$B$27)</f>
        <v>#REF!</v>
      </c>
      <c r="Y1113" s="19">
        <f t="shared" si="186"/>
        <v>-2084.6511797701896</v>
      </c>
      <c r="Z1113" s="19">
        <f t="shared" si="187"/>
        <v>-221377.17719560483</v>
      </c>
      <c r="AA1113" s="2">
        <f t="shared" si="188"/>
        <v>0</v>
      </c>
    </row>
    <row r="1114" spans="17:27">
      <c r="Q1114" s="19"/>
      <c r="R1114" s="19"/>
      <c r="S1114" s="19"/>
      <c r="U1114" s="10">
        <f t="shared" si="184"/>
        <v>219.99999999999605</v>
      </c>
      <c r="V1114" s="10">
        <f t="shared" si="185"/>
        <v>700</v>
      </c>
      <c r="W1114" s="19">
        <f t="shared" si="183"/>
        <v>-9.81</v>
      </c>
      <c r="X1114" s="19" t="e">
        <f>0.5*$B$25*$B$29^2*EXP(-#REF!*U1114/$B$27)</f>
        <v>#REF!</v>
      </c>
      <c r="Y1114" s="19">
        <f t="shared" si="186"/>
        <v>-2086.6131797701896</v>
      </c>
      <c r="Z1114" s="19">
        <f t="shared" si="187"/>
        <v>-221794.30363155887</v>
      </c>
      <c r="AA1114" s="2">
        <f t="shared" si="188"/>
        <v>0</v>
      </c>
    </row>
    <row r="1115" spans="17:27">
      <c r="Q1115" s="19"/>
      <c r="R1115" s="19"/>
      <c r="S1115" s="19"/>
      <c r="U1115" s="10">
        <f t="shared" si="184"/>
        <v>220.19999999999604</v>
      </c>
      <c r="V1115" s="10">
        <f t="shared" si="185"/>
        <v>700</v>
      </c>
      <c r="W1115" s="19">
        <f t="shared" si="183"/>
        <v>-9.81</v>
      </c>
      <c r="X1115" s="19" t="e">
        <f>0.5*$B$25*$B$29^2*EXP(-#REF!*U1115/$B$27)</f>
        <v>#REF!</v>
      </c>
      <c r="Y1115" s="19">
        <f t="shared" si="186"/>
        <v>-2088.5751797701896</v>
      </c>
      <c r="Z1115" s="19">
        <f t="shared" si="187"/>
        <v>-222211.82246751292</v>
      </c>
      <c r="AA1115" s="2">
        <f t="shared" si="188"/>
        <v>0</v>
      </c>
    </row>
    <row r="1116" spans="17:27">
      <c r="Q1116" s="19"/>
      <c r="R1116" s="19"/>
      <c r="S1116" s="19"/>
      <c r="U1116" s="10">
        <f t="shared" si="184"/>
        <v>220.39999999999603</v>
      </c>
      <c r="V1116" s="10">
        <f t="shared" si="185"/>
        <v>700</v>
      </c>
      <c r="W1116" s="19">
        <f t="shared" si="183"/>
        <v>-9.81</v>
      </c>
      <c r="X1116" s="19" t="e">
        <f>0.5*$B$25*$B$29^2*EXP(-#REF!*U1116/$B$27)</f>
        <v>#REF!</v>
      </c>
      <c r="Y1116" s="19">
        <f t="shared" si="186"/>
        <v>-2090.5371797701896</v>
      </c>
      <c r="Z1116" s="19">
        <f t="shared" si="187"/>
        <v>-222629.73370346695</v>
      </c>
      <c r="AA1116" s="2">
        <f t="shared" si="188"/>
        <v>0</v>
      </c>
    </row>
    <row r="1117" spans="17:27">
      <c r="Q1117" s="19"/>
      <c r="R1117" s="19"/>
      <c r="S1117" s="19"/>
      <c r="U1117" s="10">
        <f t="shared" si="184"/>
        <v>220.59999999999602</v>
      </c>
      <c r="V1117" s="10">
        <f t="shared" si="185"/>
        <v>700</v>
      </c>
      <c r="W1117" s="19">
        <f t="shared" si="183"/>
        <v>-9.81</v>
      </c>
      <c r="X1117" s="19" t="e">
        <f>0.5*$B$25*$B$29^2*EXP(-#REF!*U1117/$B$27)</f>
        <v>#REF!</v>
      </c>
      <c r="Y1117" s="19">
        <f t="shared" si="186"/>
        <v>-2092.4991797701896</v>
      </c>
      <c r="Z1117" s="19">
        <f t="shared" si="187"/>
        <v>-223048.03733942099</v>
      </c>
      <c r="AA1117" s="2">
        <f t="shared" si="188"/>
        <v>0</v>
      </c>
    </row>
    <row r="1118" spans="17:27">
      <c r="Q1118" s="19"/>
      <c r="R1118" s="19"/>
      <c r="S1118" s="19"/>
      <c r="U1118" s="10">
        <f t="shared" si="184"/>
        <v>220.799999999996</v>
      </c>
      <c r="V1118" s="10">
        <f t="shared" si="185"/>
        <v>700</v>
      </c>
      <c r="W1118" s="19">
        <f t="shared" si="183"/>
        <v>-9.81</v>
      </c>
      <c r="X1118" s="19" t="e">
        <f>0.5*$B$25*$B$29^2*EXP(-#REF!*U1118/$B$27)</f>
        <v>#REF!</v>
      </c>
      <c r="Y1118" s="19">
        <f t="shared" si="186"/>
        <v>-2094.4611797701896</v>
      </c>
      <c r="Z1118" s="19">
        <f t="shared" si="187"/>
        <v>-223466.73337537504</v>
      </c>
      <c r="AA1118" s="2">
        <f t="shared" si="188"/>
        <v>0</v>
      </c>
    </row>
    <row r="1119" spans="17:27">
      <c r="Q1119" s="19"/>
      <c r="R1119" s="19"/>
      <c r="S1119" s="19"/>
      <c r="U1119" s="10">
        <f t="shared" si="184"/>
        <v>220.99999999999599</v>
      </c>
      <c r="V1119" s="10">
        <f t="shared" si="185"/>
        <v>700</v>
      </c>
      <c r="W1119" s="19">
        <f t="shared" si="183"/>
        <v>-9.81</v>
      </c>
      <c r="X1119" s="19" t="e">
        <f>0.5*$B$25*$B$29^2*EXP(-#REF!*U1119/$B$27)</f>
        <v>#REF!</v>
      </c>
      <c r="Y1119" s="19">
        <f t="shared" si="186"/>
        <v>-2096.4231797701896</v>
      </c>
      <c r="Z1119" s="19">
        <f t="shared" si="187"/>
        <v>-223885.82181132908</v>
      </c>
      <c r="AA1119" s="2">
        <f t="shared" si="188"/>
        <v>0</v>
      </c>
    </row>
    <row r="1120" spans="17:27">
      <c r="Q1120" s="19"/>
      <c r="R1120" s="19"/>
      <c r="S1120" s="19"/>
      <c r="U1120" s="10">
        <f t="shared" si="184"/>
        <v>221.19999999999598</v>
      </c>
      <c r="V1120" s="10">
        <f t="shared" si="185"/>
        <v>700</v>
      </c>
      <c r="W1120" s="19">
        <f t="shared" si="183"/>
        <v>-9.81</v>
      </c>
      <c r="X1120" s="19" t="e">
        <f>0.5*$B$25*$B$29^2*EXP(-#REF!*U1120/$B$27)</f>
        <v>#REF!</v>
      </c>
      <c r="Y1120" s="19">
        <f t="shared" si="186"/>
        <v>-2098.3851797701896</v>
      </c>
      <c r="Z1120" s="19">
        <f t="shared" si="187"/>
        <v>-224305.30264728313</v>
      </c>
      <c r="AA1120" s="2">
        <f t="shared" si="188"/>
        <v>0</v>
      </c>
    </row>
    <row r="1121" spans="17:27">
      <c r="Q1121" s="19"/>
      <c r="R1121" s="19"/>
      <c r="S1121" s="19"/>
      <c r="U1121" s="10">
        <f t="shared" si="184"/>
        <v>221.39999999999597</v>
      </c>
      <c r="V1121" s="10">
        <f t="shared" si="185"/>
        <v>700</v>
      </c>
      <c r="W1121" s="19">
        <f t="shared" si="183"/>
        <v>-9.81</v>
      </c>
      <c r="X1121" s="19" t="e">
        <f>0.5*$B$25*$B$29^2*EXP(-#REF!*U1121/$B$27)</f>
        <v>#REF!</v>
      </c>
      <c r="Y1121" s="19">
        <f t="shared" si="186"/>
        <v>-2100.3471797701895</v>
      </c>
      <c r="Z1121" s="19">
        <f t="shared" si="187"/>
        <v>-224725.17588323716</v>
      </c>
      <c r="AA1121" s="2">
        <f t="shared" si="188"/>
        <v>0</v>
      </c>
    </row>
    <row r="1122" spans="17:27">
      <c r="Q1122" s="19"/>
      <c r="R1122" s="19"/>
      <c r="S1122" s="19"/>
      <c r="U1122" s="10">
        <f t="shared" si="184"/>
        <v>221.59999999999596</v>
      </c>
      <c r="V1122" s="10">
        <f t="shared" si="185"/>
        <v>700</v>
      </c>
      <c r="W1122" s="19">
        <f t="shared" si="183"/>
        <v>-9.81</v>
      </c>
      <c r="X1122" s="19" t="e">
        <f>0.5*$B$25*$B$29^2*EXP(-#REF!*U1122/$B$27)</f>
        <v>#REF!</v>
      </c>
      <c r="Y1122" s="19">
        <f t="shared" si="186"/>
        <v>-2102.3091797701895</v>
      </c>
      <c r="Z1122" s="19">
        <f t="shared" si="187"/>
        <v>-225145.4415191912</v>
      </c>
      <c r="AA1122" s="2">
        <f t="shared" si="188"/>
        <v>0</v>
      </c>
    </row>
    <row r="1123" spans="17:27">
      <c r="Q1123" s="19"/>
      <c r="R1123" s="19"/>
      <c r="S1123" s="19"/>
      <c r="U1123" s="10">
        <f t="shared" si="184"/>
        <v>221.79999999999595</v>
      </c>
      <c r="V1123" s="10">
        <f t="shared" si="185"/>
        <v>700</v>
      </c>
      <c r="W1123" s="19">
        <f t="shared" si="183"/>
        <v>-9.81</v>
      </c>
      <c r="X1123" s="19" t="e">
        <f>0.5*$B$25*$B$29^2*EXP(-#REF!*U1123/$B$27)</f>
        <v>#REF!</v>
      </c>
      <c r="Y1123" s="19">
        <f t="shared" si="186"/>
        <v>-2104.2711797701895</v>
      </c>
      <c r="Z1123" s="19">
        <f t="shared" si="187"/>
        <v>-225566.09955514525</v>
      </c>
      <c r="AA1123" s="2">
        <f t="shared" si="188"/>
        <v>0</v>
      </c>
    </row>
    <row r="1124" spans="17:27">
      <c r="Q1124" s="19"/>
      <c r="R1124" s="19"/>
      <c r="S1124" s="19"/>
      <c r="U1124" s="10">
        <f t="shared" si="184"/>
        <v>221.99999999999594</v>
      </c>
      <c r="V1124" s="10">
        <f t="shared" si="185"/>
        <v>700</v>
      </c>
      <c r="W1124" s="19">
        <f t="shared" si="183"/>
        <v>-9.81</v>
      </c>
      <c r="X1124" s="19" t="e">
        <f>0.5*$B$25*$B$29^2*EXP(-#REF!*U1124/$B$27)</f>
        <v>#REF!</v>
      </c>
      <c r="Y1124" s="19">
        <f t="shared" si="186"/>
        <v>-2106.2331797701895</v>
      </c>
      <c r="Z1124" s="19">
        <f t="shared" si="187"/>
        <v>-225987.14999109929</v>
      </c>
      <c r="AA1124" s="2">
        <f t="shared" si="188"/>
        <v>0</v>
      </c>
    </row>
    <row r="1125" spans="17:27">
      <c r="Q1125" s="19"/>
      <c r="R1125" s="19"/>
      <c r="S1125" s="19"/>
      <c r="U1125" s="10">
        <f t="shared" si="184"/>
        <v>222.19999999999592</v>
      </c>
      <c r="V1125" s="10">
        <f t="shared" si="185"/>
        <v>700</v>
      </c>
      <c r="W1125" s="19">
        <f t="shared" si="183"/>
        <v>-9.81</v>
      </c>
      <c r="X1125" s="19" t="e">
        <f>0.5*$B$25*$B$29^2*EXP(-#REF!*U1125/$B$27)</f>
        <v>#REF!</v>
      </c>
      <c r="Y1125" s="19">
        <f t="shared" si="186"/>
        <v>-2108.1951797701895</v>
      </c>
      <c r="Z1125" s="19">
        <f t="shared" si="187"/>
        <v>-226408.59282705333</v>
      </c>
      <c r="AA1125" s="2">
        <f t="shared" si="188"/>
        <v>0</v>
      </c>
    </row>
    <row r="1126" spans="17:27">
      <c r="Q1126" s="19"/>
      <c r="R1126" s="19"/>
      <c r="S1126" s="19"/>
      <c r="U1126" s="10">
        <f t="shared" si="184"/>
        <v>222.39999999999591</v>
      </c>
      <c r="V1126" s="10">
        <f t="shared" si="185"/>
        <v>700</v>
      </c>
      <c r="W1126" s="19">
        <f t="shared" si="183"/>
        <v>-9.81</v>
      </c>
      <c r="X1126" s="19" t="e">
        <f>0.5*$B$25*$B$29^2*EXP(-#REF!*U1126/$B$27)</f>
        <v>#REF!</v>
      </c>
      <c r="Y1126" s="19">
        <f t="shared" si="186"/>
        <v>-2110.1571797701895</v>
      </c>
      <c r="Z1126" s="19">
        <f t="shared" si="187"/>
        <v>-226830.42806300736</v>
      </c>
      <c r="AA1126" s="2">
        <f t="shared" si="188"/>
        <v>0</v>
      </c>
    </row>
    <row r="1127" spans="17:27">
      <c r="Q1127" s="19"/>
      <c r="R1127" s="19"/>
      <c r="S1127" s="19"/>
      <c r="U1127" s="10">
        <f t="shared" si="184"/>
        <v>222.5999999999959</v>
      </c>
      <c r="V1127" s="10">
        <f t="shared" si="185"/>
        <v>700</v>
      </c>
      <c r="W1127" s="19">
        <f t="shared" si="183"/>
        <v>-9.81</v>
      </c>
      <c r="X1127" s="19" t="e">
        <f>0.5*$B$25*$B$29^2*EXP(-#REF!*U1127/$B$27)</f>
        <v>#REF!</v>
      </c>
      <c r="Y1127" s="19">
        <f t="shared" si="186"/>
        <v>-2112.1191797701895</v>
      </c>
      <c r="Z1127" s="19">
        <f t="shared" si="187"/>
        <v>-227252.6556989614</v>
      </c>
      <c r="AA1127" s="2">
        <f t="shared" si="188"/>
        <v>0</v>
      </c>
    </row>
    <row r="1128" spans="17:27">
      <c r="Q1128" s="19"/>
      <c r="R1128" s="19"/>
      <c r="S1128" s="19"/>
      <c r="U1128" s="10">
        <f t="shared" si="184"/>
        <v>222.79999999999589</v>
      </c>
      <c r="V1128" s="10">
        <f t="shared" si="185"/>
        <v>700</v>
      </c>
      <c r="W1128" s="19">
        <f t="shared" si="183"/>
        <v>-9.81</v>
      </c>
      <c r="X1128" s="19" t="e">
        <f>0.5*$B$25*$B$29^2*EXP(-#REF!*U1128/$B$27)</f>
        <v>#REF!</v>
      </c>
      <c r="Y1128" s="19">
        <f t="shared" si="186"/>
        <v>-2114.0811797701895</v>
      </c>
      <c r="Z1128" s="19">
        <f t="shared" si="187"/>
        <v>-227675.27573491546</v>
      </c>
      <c r="AA1128" s="2">
        <f t="shared" si="188"/>
        <v>0</v>
      </c>
    </row>
    <row r="1129" spans="17:27">
      <c r="Q1129" s="19"/>
      <c r="R1129" s="19"/>
      <c r="S1129" s="19"/>
      <c r="U1129" s="10">
        <f t="shared" si="184"/>
        <v>222.99999999999588</v>
      </c>
      <c r="V1129" s="10">
        <f t="shared" si="185"/>
        <v>700</v>
      </c>
      <c r="W1129" s="19">
        <f t="shared" si="183"/>
        <v>-9.81</v>
      </c>
      <c r="X1129" s="19" t="e">
        <f>0.5*$B$25*$B$29^2*EXP(-#REF!*U1129/$B$27)</f>
        <v>#REF!</v>
      </c>
      <c r="Y1129" s="19">
        <f t="shared" si="186"/>
        <v>-2116.0431797701895</v>
      </c>
      <c r="Z1129" s="19">
        <f t="shared" si="187"/>
        <v>-228098.28817086949</v>
      </c>
      <c r="AA1129" s="2">
        <f t="shared" si="188"/>
        <v>0</v>
      </c>
    </row>
    <row r="1130" spans="17:27">
      <c r="Q1130" s="19"/>
      <c r="R1130" s="19"/>
      <c r="S1130" s="19"/>
      <c r="U1130" s="10">
        <f t="shared" si="184"/>
        <v>223.19999999999587</v>
      </c>
      <c r="V1130" s="10">
        <f t="shared" si="185"/>
        <v>700</v>
      </c>
      <c r="W1130" s="19">
        <f t="shared" ref="W1130:W1193" si="189">IF(V1130&gt;$B$35,$B$34/V1130-$B$31,-$B$31)</f>
        <v>-9.81</v>
      </c>
      <c r="X1130" s="19" t="e">
        <f>0.5*$B$25*$B$29^2*EXP(-#REF!*U1130/$B$27)</f>
        <v>#REF!</v>
      </c>
      <c r="Y1130" s="19">
        <f t="shared" si="186"/>
        <v>-2118.0051797701894</v>
      </c>
      <c r="Z1130" s="19">
        <f t="shared" si="187"/>
        <v>-228521.69300682354</v>
      </c>
      <c r="AA1130" s="2">
        <f t="shared" si="188"/>
        <v>0</v>
      </c>
    </row>
    <row r="1131" spans="17:27">
      <c r="Q1131" s="19"/>
      <c r="R1131" s="19"/>
      <c r="S1131" s="19"/>
      <c r="U1131" s="10">
        <f t="shared" si="184"/>
        <v>223.39999999999586</v>
      </c>
      <c r="V1131" s="10">
        <f t="shared" si="185"/>
        <v>700</v>
      </c>
      <c r="W1131" s="19">
        <f t="shared" si="189"/>
        <v>-9.81</v>
      </c>
      <c r="X1131" s="19" t="e">
        <f>0.5*$B$25*$B$29^2*EXP(-#REF!*U1131/$B$27)</f>
        <v>#REF!</v>
      </c>
      <c r="Y1131" s="19">
        <f t="shared" si="186"/>
        <v>-2119.9671797701894</v>
      </c>
      <c r="Z1131" s="19">
        <f t="shared" si="187"/>
        <v>-228945.4902427776</v>
      </c>
      <c r="AA1131" s="2">
        <f t="shared" si="188"/>
        <v>0</v>
      </c>
    </row>
    <row r="1132" spans="17:27">
      <c r="Q1132" s="19"/>
      <c r="R1132" s="19"/>
      <c r="S1132" s="19"/>
      <c r="U1132" s="10">
        <f t="shared" si="184"/>
        <v>223.59999999999584</v>
      </c>
      <c r="V1132" s="10">
        <f t="shared" si="185"/>
        <v>700</v>
      </c>
      <c r="W1132" s="19">
        <f t="shared" si="189"/>
        <v>-9.81</v>
      </c>
      <c r="X1132" s="19" t="e">
        <f>0.5*$B$25*$B$29^2*EXP(-#REF!*U1132/$B$27)</f>
        <v>#REF!</v>
      </c>
      <c r="Y1132" s="19">
        <f t="shared" si="186"/>
        <v>-2121.9291797701894</v>
      </c>
      <c r="Z1132" s="19">
        <f t="shared" si="187"/>
        <v>-229369.67987873164</v>
      </c>
      <c r="AA1132" s="2">
        <f t="shared" si="188"/>
        <v>0</v>
      </c>
    </row>
    <row r="1133" spans="17:27">
      <c r="Q1133" s="19"/>
      <c r="R1133" s="19"/>
      <c r="S1133" s="19"/>
      <c r="U1133" s="10">
        <f t="shared" si="184"/>
        <v>223.79999999999583</v>
      </c>
      <c r="V1133" s="10">
        <f t="shared" si="185"/>
        <v>700</v>
      </c>
      <c r="W1133" s="19">
        <f t="shared" si="189"/>
        <v>-9.81</v>
      </c>
      <c r="X1133" s="19" t="e">
        <f>0.5*$B$25*$B$29^2*EXP(-#REF!*U1133/$B$27)</f>
        <v>#REF!</v>
      </c>
      <c r="Y1133" s="19">
        <f t="shared" si="186"/>
        <v>-2123.8911797701894</v>
      </c>
      <c r="Z1133" s="19">
        <f t="shared" si="187"/>
        <v>-229794.26191468569</v>
      </c>
      <c r="AA1133" s="2">
        <f t="shared" si="188"/>
        <v>0</v>
      </c>
    </row>
    <row r="1134" spans="17:27">
      <c r="Q1134" s="19"/>
      <c r="R1134" s="19"/>
      <c r="S1134" s="19"/>
      <c r="U1134" s="10">
        <f t="shared" si="184"/>
        <v>223.99999999999582</v>
      </c>
      <c r="V1134" s="10">
        <f t="shared" si="185"/>
        <v>700</v>
      </c>
      <c r="W1134" s="19">
        <f t="shared" si="189"/>
        <v>-9.81</v>
      </c>
      <c r="X1134" s="19" t="e">
        <f>0.5*$B$25*$B$29^2*EXP(-#REF!*U1134/$B$27)</f>
        <v>#REF!</v>
      </c>
      <c r="Y1134" s="19">
        <f t="shared" si="186"/>
        <v>-2125.8531797701894</v>
      </c>
      <c r="Z1134" s="19">
        <f t="shared" si="187"/>
        <v>-230219.23635063972</v>
      </c>
      <c r="AA1134" s="2">
        <f t="shared" si="188"/>
        <v>0</v>
      </c>
    </row>
    <row r="1135" spans="17:27">
      <c r="Q1135" s="19"/>
      <c r="R1135" s="19"/>
      <c r="S1135" s="19"/>
      <c r="U1135" s="10">
        <f t="shared" si="184"/>
        <v>224.19999999999581</v>
      </c>
      <c r="V1135" s="10">
        <f t="shared" si="185"/>
        <v>700</v>
      </c>
      <c r="W1135" s="19">
        <f t="shared" si="189"/>
        <v>-9.81</v>
      </c>
      <c r="X1135" s="19" t="e">
        <f>0.5*$B$25*$B$29^2*EXP(-#REF!*U1135/$B$27)</f>
        <v>#REF!</v>
      </c>
      <c r="Y1135" s="19">
        <f t="shared" si="186"/>
        <v>-2127.8151797701894</v>
      </c>
      <c r="Z1135" s="19">
        <f t="shared" si="187"/>
        <v>-230644.60318659377</v>
      </c>
      <c r="AA1135" s="2">
        <f t="shared" si="188"/>
        <v>0</v>
      </c>
    </row>
    <row r="1136" spans="17:27">
      <c r="Q1136" s="19"/>
      <c r="R1136" s="19"/>
      <c r="S1136" s="19"/>
      <c r="U1136" s="10">
        <f t="shared" si="184"/>
        <v>224.3999999999958</v>
      </c>
      <c r="V1136" s="10">
        <f t="shared" si="185"/>
        <v>700</v>
      </c>
      <c r="W1136" s="19">
        <f t="shared" si="189"/>
        <v>-9.81</v>
      </c>
      <c r="X1136" s="19" t="e">
        <f>0.5*$B$25*$B$29^2*EXP(-#REF!*U1136/$B$27)</f>
        <v>#REF!</v>
      </c>
      <c r="Y1136" s="19">
        <f t="shared" si="186"/>
        <v>-2129.7771797701894</v>
      </c>
      <c r="Z1136" s="19">
        <f t="shared" si="187"/>
        <v>-231070.36242254783</v>
      </c>
      <c r="AA1136" s="2">
        <f t="shared" si="188"/>
        <v>0</v>
      </c>
    </row>
    <row r="1137" spans="17:27">
      <c r="Q1137" s="19"/>
      <c r="R1137" s="19"/>
      <c r="S1137" s="19"/>
      <c r="U1137" s="10">
        <f t="shared" si="184"/>
        <v>224.59999999999579</v>
      </c>
      <c r="V1137" s="10">
        <f t="shared" si="185"/>
        <v>700</v>
      </c>
      <c r="W1137" s="19">
        <f t="shared" si="189"/>
        <v>-9.81</v>
      </c>
      <c r="X1137" s="19" t="e">
        <f>0.5*$B$25*$B$29^2*EXP(-#REF!*U1137/$B$27)</f>
        <v>#REF!</v>
      </c>
      <c r="Y1137" s="19">
        <f t="shared" si="186"/>
        <v>-2131.7391797701894</v>
      </c>
      <c r="Z1137" s="19">
        <f t="shared" si="187"/>
        <v>-231496.51405850187</v>
      </c>
      <c r="AA1137" s="2">
        <f t="shared" si="188"/>
        <v>0</v>
      </c>
    </row>
    <row r="1138" spans="17:27">
      <c r="Q1138" s="19"/>
      <c r="R1138" s="19"/>
      <c r="S1138" s="19"/>
      <c r="U1138" s="10">
        <f t="shared" si="184"/>
        <v>224.79999999999578</v>
      </c>
      <c r="V1138" s="10">
        <f t="shared" si="185"/>
        <v>700</v>
      </c>
      <c r="W1138" s="19">
        <f t="shared" si="189"/>
        <v>-9.81</v>
      </c>
      <c r="X1138" s="19" t="e">
        <f>0.5*$B$25*$B$29^2*EXP(-#REF!*U1138/$B$27)</f>
        <v>#REF!</v>
      </c>
      <c r="Y1138" s="19">
        <f t="shared" si="186"/>
        <v>-2133.7011797701894</v>
      </c>
      <c r="Z1138" s="19">
        <f t="shared" si="187"/>
        <v>-231923.05809445592</v>
      </c>
      <c r="AA1138" s="2">
        <f t="shared" si="188"/>
        <v>0</v>
      </c>
    </row>
    <row r="1139" spans="17:27">
      <c r="Q1139" s="19"/>
      <c r="R1139" s="19"/>
      <c r="S1139" s="19"/>
      <c r="U1139" s="10">
        <f t="shared" si="184"/>
        <v>224.99999999999577</v>
      </c>
      <c r="V1139" s="10">
        <f t="shared" si="185"/>
        <v>700</v>
      </c>
      <c r="W1139" s="19">
        <f t="shared" si="189"/>
        <v>-9.81</v>
      </c>
      <c r="X1139" s="19" t="e">
        <f>0.5*$B$25*$B$29^2*EXP(-#REF!*U1139/$B$27)</f>
        <v>#REF!</v>
      </c>
      <c r="Y1139" s="19">
        <f t="shared" si="186"/>
        <v>-2135.6631797701893</v>
      </c>
      <c r="Z1139" s="19">
        <f t="shared" si="187"/>
        <v>-232349.99453040995</v>
      </c>
      <c r="AA1139" s="2">
        <f t="shared" si="188"/>
        <v>0</v>
      </c>
    </row>
    <row r="1140" spans="17:27">
      <c r="Q1140" s="19"/>
      <c r="R1140" s="19"/>
      <c r="S1140" s="19"/>
      <c r="U1140" s="10">
        <f t="shared" si="184"/>
        <v>225.19999999999575</v>
      </c>
      <c r="V1140" s="10">
        <f t="shared" si="185"/>
        <v>700</v>
      </c>
      <c r="W1140" s="19">
        <f t="shared" si="189"/>
        <v>-9.81</v>
      </c>
      <c r="X1140" s="19" t="e">
        <f>0.5*$B$25*$B$29^2*EXP(-#REF!*U1140/$B$27)</f>
        <v>#REF!</v>
      </c>
      <c r="Y1140" s="19">
        <f t="shared" si="186"/>
        <v>-2137.6251797701893</v>
      </c>
      <c r="Z1140" s="19">
        <f t="shared" si="187"/>
        <v>-232777.323366364</v>
      </c>
      <c r="AA1140" s="2">
        <f t="shared" si="188"/>
        <v>0</v>
      </c>
    </row>
    <row r="1141" spans="17:27">
      <c r="Q1141" s="19"/>
      <c r="R1141" s="19"/>
      <c r="S1141" s="19"/>
      <c r="U1141" s="10">
        <f t="shared" si="184"/>
        <v>225.39999999999574</v>
      </c>
      <c r="V1141" s="10">
        <f t="shared" si="185"/>
        <v>700</v>
      </c>
      <c r="W1141" s="19">
        <f t="shared" si="189"/>
        <v>-9.81</v>
      </c>
      <c r="X1141" s="19" t="e">
        <f>0.5*$B$25*$B$29^2*EXP(-#REF!*U1141/$B$27)</f>
        <v>#REF!</v>
      </c>
      <c r="Y1141" s="19">
        <f t="shared" si="186"/>
        <v>-2139.5871797701893</v>
      </c>
      <c r="Z1141" s="19">
        <f t="shared" si="187"/>
        <v>-233205.04460231806</v>
      </c>
      <c r="AA1141" s="2">
        <f t="shared" si="188"/>
        <v>0</v>
      </c>
    </row>
    <row r="1142" spans="17:27">
      <c r="Q1142" s="19"/>
      <c r="R1142" s="19"/>
      <c r="S1142" s="19"/>
      <c r="U1142" s="10">
        <f t="shared" si="184"/>
        <v>225.59999999999573</v>
      </c>
      <c r="V1142" s="10">
        <f t="shared" si="185"/>
        <v>700</v>
      </c>
      <c r="W1142" s="19">
        <f t="shared" si="189"/>
        <v>-9.81</v>
      </c>
      <c r="X1142" s="19" t="e">
        <f>0.5*$B$25*$B$29^2*EXP(-#REF!*U1142/$B$27)</f>
        <v>#REF!</v>
      </c>
      <c r="Y1142" s="19">
        <f t="shared" si="186"/>
        <v>-2141.5491797701893</v>
      </c>
      <c r="Z1142" s="19">
        <f t="shared" si="187"/>
        <v>-233633.1582382721</v>
      </c>
      <c r="AA1142" s="2">
        <f t="shared" si="188"/>
        <v>0</v>
      </c>
    </row>
    <row r="1143" spans="17:27">
      <c r="Q1143" s="19"/>
      <c r="R1143" s="19"/>
      <c r="S1143" s="19"/>
      <c r="U1143" s="10">
        <f t="shared" si="184"/>
        <v>225.79999999999572</v>
      </c>
      <c r="V1143" s="10">
        <f t="shared" si="185"/>
        <v>700</v>
      </c>
      <c r="W1143" s="19">
        <f t="shared" si="189"/>
        <v>-9.81</v>
      </c>
      <c r="X1143" s="19" t="e">
        <f>0.5*$B$25*$B$29^2*EXP(-#REF!*U1143/$B$27)</f>
        <v>#REF!</v>
      </c>
      <c r="Y1143" s="19">
        <f t="shared" si="186"/>
        <v>-2143.5111797701893</v>
      </c>
      <c r="Z1143" s="19">
        <f t="shared" si="187"/>
        <v>-234061.66427422615</v>
      </c>
      <c r="AA1143" s="2">
        <f t="shared" si="188"/>
        <v>0</v>
      </c>
    </row>
    <row r="1144" spans="17:27">
      <c r="Q1144" s="19"/>
      <c r="R1144" s="19"/>
      <c r="S1144" s="19"/>
      <c r="U1144" s="10">
        <f t="shared" si="184"/>
        <v>225.99999999999571</v>
      </c>
      <c r="V1144" s="10">
        <f t="shared" si="185"/>
        <v>700</v>
      </c>
      <c r="W1144" s="19">
        <f t="shared" si="189"/>
        <v>-9.81</v>
      </c>
      <c r="X1144" s="19" t="e">
        <f>0.5*$B$25*$B$29^2*EXP(-#REF!*U1144/$B$27)</f>
        <v>#REF!</v>
      </c>
      <c r="Y1144" s="19">
        <f t="shared" si="186"/>
        <v>-2145.4731797701893</v>
      </c>
      <c r="Z1144" s="19">
        <f t="shared" si="187"/>
        <v>-234490.56271018018</v>
      </c>
      <c r="AA1144" s="2">
        <f t="shared" si="188"/>
        <v>0</v>
      </c>
    </row>
    <row r="1145" spans="17:27">
      <c r="Q1145" s="19"/>
      <c r="R1145" s="19"/>
      <c r="S1145" s="19"/>
      <c r="U1145" s="10">
        <f t="shared" si="184"/>
        <v>226.1999999999957</v>
      </c>
      <c r="V1145" s="10">
        <f t="shared" si="185"/>
        <v>700</v>
      </c>
      <c r="W1145" s="19">
        <f t="shared" si="189"/>
        <v>-9.81</v>
      </c>
      <c r="X1145" s="19" t="e">
        <f>0.5*$B$25*$B$29^2*EXP(-#REF!*U1145/$B$27)</f>
        <v>#REF!</v>
      </c>
      <c r="Y1145" s="19">
        <f t="shared" si="186"/>
        <v>-2147.4351797701893</v>
      </c>
      <c r="Z1145" s="19">
        <f t="shared" si="187"/>
        <v>-234919.85354613423</v>
      </c>
      <c r="AA1145" s="2">
        <f t="shared" si="188"/>
        <v>0</v>
      </c>
    </row>
    <row r="1146" spans="17:27">
      <c r="Q1146" s="19"/>
      <c r="R1146" s="19"/>
      <c r="S1146" s="19"/>
      <c r="U1146" s="10">
        <f t="shared" si="184"/>
        <v>226.39999999999569</v>
      </c>
      <c r="V1146" s="10">
        <f t="shared" si="185"/>
        <v>700</v>
      </c>
      <c r="W1146" s="19">
        <f t="shared" si="189"/>
        <v>-9.81</v>
      </c>
      <c r="X1146" s="19" t="e">
        <f>0.5*$B$25*$B$29^2*EXP(-#REF!*U1146/$B$27)</f>
        <v>#REF!</v>
      </c>
      <c r="Y1146" s="19">
        <f t="shared" si="186"/>
        <v>-2149.3971797701893</v>
      </c>
      <c r="Z1146" s="19">
        <f t="shared" si="187"/>
        <v>-235349.53678208828</v>
      </c>
      <c r="AA1146" s="2">
        <f t="shared" si="188"/>
        <v>0</v>
      </c>
    </row>
    <row r="1147" spans="17:27">
      <c r="Q1147" s="19"/>
      <c r="R1147" s="19"/>
      <c r="S1147" s="19"/>
      <c r="U1147" s="10">
        <f t="shared" si="184"/>
        <v>226.59999999999567</v>
      </c>
      <c r="V1147" s="10">
        <f t="shared" si="185"/>
        <v>700</v>
      </c>
      <c r="W1147" s="19">
        <f t="shared" si="189"/>
        <v>-9.81</v>
      </c>
      <c r="X1147" s="19" t="e">
        <f>0.5*$B$25*$B$29^2*EXP(-#REF!*U1147/$B$27)</f>
        <v>#REF!</v>
      </c>
      <c r="Y1147" s="19">
        <f t="shared" si="186"/>
        <v>-2151.3591797701893</v>
      </c>
      <c r="Z1147" s="19">
        <f t="shared" si="187"/>
        <v>-235779.61241804232</v>
      </c>
      <c r="AA1147" s="2">
        <f t="shared" si="188"/>
        <v>0</v>
      </c>
    </row>
    <row r="1148" spans="17:27">
      <c r="Q1148" s="19"/>
      <c r="R1148" s="19"/>
      <c r="S1148" s="19"/>
      <c r="U1148" s="10">
        <f t="shared" si="184"/>
        <v>226.79999999999566</v>
      </c>
      <c r="V1148" s="10">
        <f t="shared" si="185"/>
        <v>700</v>
      </c>
      <c r="W1148" s="19">
        <f t="shared" si="189"/>
        <v>-9.81</v>
      </c>
      <c r="X1148" s="19" t="e">
        <f>0.5*$B$25*$B$29^2*EXP(-#REF!*U1148/$B$27)</f>
        <v>#REF!</v>
      </c>
      <c r="Y1148" s="19">
        <f t="shared" si="186"/>
        <v>-2153.3211797701892</v>
      </c>
      <c r="Z1148" s="19">
        <f t="shared" si="187"/>
        <v>-236210.08045399637</v>
      </c>
      <c r="AA1148" s="2">
        <f t="shared" si="188"/>
        <v>0</v>
      </c>
    </row>
    <row r="1149" spans="17:27">
      <c r="Q1149" s="19"/>
      <c r="R1149" s="19"/>
      <c r="S1149" s="19"/>
      <c r="U1149" s="10">
        <f t="shared" si="184"/>
        <v>226.99999999999565</v>
      </c>
      <c r="V1149" s="10">
        <f t="shared" si="185"/>
        <v>700</v>
      </c>
      <c r="W1149" s="19">
        <f t="shared" si="189"/>
        <v>-9.81</v>
      </c>
      <c r="X1149" s="19" t="e">
        <f>0.5*$B$25*$B$29^2*EXP(-#REF!*U1149/$B$27)</f>
        <v>#REF!</v>
      </c>
      <c r="Y1149" s="19">
        <f t="shared" si="186"/>
        <v>-2155.2831797701892</v>
      </c>
      <c r="Z1149" s="19">
        <f t="shared" si="187"/>
        <v>-236640.94088995041</v>
      </c>
      <c r="AA1149" s="2">
        <f t="shared" si="188"/>
        <v>0</v>
      </c>
    </row>
    <row r="1150" spans="17:27">
      <c r="Q1150" s="19"/>
      <c r="R1150" s="19"/>
      <c r="S1150" s="19"/>
      <c r="U1150" s="10">
        <f t="shared" si="184"/>
        <v>227.19999999999564</v>
      </c>
      <c r="V1150" s="10">
        <f t="shared" si="185"/>
        <v>700</v>
      </c>
      <c r="W1150" s="19">
        <f t="shared" si="189"/>
        <v>-9.81</v>
      </c>
      <c r="X1150" s="19" t="e">
        <f>0.5*$B$25*$B$29^2*EXP(-#REF!*U1150/$B$27)</f>
        <v>#REF!</v>
      </c>
      <c r="Y1150" s="19">
        <f t="shared" si="186"/>
        <v>-2157.2451797701892</v>
      </c>
      <c r="Z1150" s="19">
        <f t="shared" si="187"/>
        <v>-237072.19372590445</v>
      </c>
      <c r="AA1150" s="2">
        <f t="shared" si="188"/>
        <v>0</v>
      </c>
    </row>
    <row r="1151" spans="17:27">
      <c r="Q1151" s="19"/>
      <c r="R1151" s="19"/>
      <c r="S1151" s="19"/>
      <c r="U1151" s="10">
        <f t="shared" si="184"/>
        <v>227.39999999999563</v>
      </c>
      <c r="V1151" s="10">
        <f t="shared" si="185"/>
        <v>700</v>
      </c>
      <c r="W1151" s="19">
        <f t="shared" si="189"/>
        <v>-9.81</v>
      </c>
      <c r="X1151" s="19" t="e">
        <f>0.5*$B$25*$B$29^2*EXP(-#REF!*U1151/$B$27)</f>
        <v>#REF!</v>
      </c>
      <c r="Y1151" s="19">
        <f t="shared" si="186"/>
        <v>-2159.2071797701892</v>
      </c>
      <c r="Z1151" s="19">
        <f t="shared" si="187"/>
        <v>-237503.83896185851</v>
      </c>
      <c r="AA1151" s="2">
        <f t="shared" si="188"/>
        <v>0</v>
      </c>
    </row>
    <row r="1152" spans="17:27">
      <c r="Q1152" s="19"/>
      <c r="R1152" s="19"/>
      <c r="S1152" s="19"/>
      <c r="U1152" s="10">
        <f t="shared" si="184"/>
        <v>227.59999999999562</v>
      </c>
      <c r="V1152" s="10">
        <f t="shared" si="185"/>
        <v>700</v>
      </c>
      <c r="W1152" s="19">
        <f t="shared" si="189"/>
        <v>-9.81</v>
      </c>
      <c r="X1152" s="19" t="e">
        <f>0.5*$B$25*$B$29^2*EXP(-#REF!*U1152/$B$27)</f>
        <v>#REF!</v>
      </c>
      <c r="Y1152" s="19">
        <f t="shared" si="186"/>
        <v>-2161.1691797701892</v>
      </c>
      <c r="Z1152" s="19">
        <f t="shared" si="187"/>
        <v>-237935.87659781254</v>
      </c>
      <c r="AA1152" s="2">
        <f t="shared" si="188"/>
        <v>0</v>
      </c>
    </row>
    <row r="1153" spans="17:27">
      <c r="Q1153" s="19"/>
      <c r="R1153" s="19"/>
      <c r="S1153" s="19"/>
      <c r="U1153" s="10">
        <f t="shared" si="184"/>
        <v>227.79999999999561</v>
      </c>
      <c r="V1153" s="10">
        <f t="shared" si="185"/>
        <v>700</v>
      </c>
      <c r="W1153" s="19">
        <f t="shared" si="189"/>
        <v>-9.81</v>
      </c>
      <c r="X1153" s="19" t="e">
        <f>0.5*$B$25*$B$29^2*EXP(-#REF!*U1153/$B$27)</f>
        <v>#REF!</v>
      </c>
      <c r="Y1153" s="19">
        <f t="shared" si="186"/>
        <v>-2163.1311797701892</v>
      </c>
      <c r="Z1153" s="19">
        <f t="shared" si="187"/>
        <v>-238368.3066337666</v>
      </c>
      <c r="AA1153" s="2">
        <f t="shared" si="188"/>
        <v>0</v>
      </c>
    </row>
    <row r="1154" spans="17:27">
      <c r="Q1154" s="19"/>
      <c r="R1154" s="19"/>
      <c r="S1154" s="19"/>
      <c r="U1154" s="10">
        <f t="shared" si="184"/>
        <v>227.99999999999559</v>
      </c>
      <c r="V1154" s="10">
        <f t="shared" si="185"/>
        <v>700</v>
      </c>
      <c r="W1154" s="19">
        <f t="shared" si="189"/>
        <v>-9.81</v>
      </c>
      <c r="X1154" s="19" t="e">
        <f>0.5*$B$25*$B$29^2*EXP(-#REF!*U1154/$B$27)</f>
        <v>#REF!</v>
      </c>
      <c r="Y1154" s="19">
        <f t="shared" si="186"/>
        <v>-2165.0931797701892</v>
      </c>
      <c r="Z1154" s="19">
        <f t="shared" si="187"/>
        <v>-238801.12906972063</v>
      </c>
      <c r="AA1154" s="2">
        <f t="shared" si="188"/>
        <v>0</v>
      </c>
    </row>
    <row r="1155" spans="17:27">
      <c r="Q1155" s="19"/>
      <c r="R1155" s="19"/>
      <c r="S1155" s="19"/>
      <c r="U1155" s="10">
        <f t="shared" si="184"/>
        <v>228.19999999999558</v>
      </c>
      <c r="V1155" s="10">
        <f t="shared" si="185"/>
        <v>700</v>
      </c>
      <c r="W1155" s="19">
        <f t="shared" si="189"/>
        <v>-9.81</v>
      </c>
      <c r="X1155" s="19" t="e">
        <f>0.5*$B$25*$B$29^2*EXP(-#REF!*U1155/$B$27)</f>
        <v>#REF!</v>
      </c>
      <c r="Y1155" s="19">
        <f t="shared" si="186"/>
        <v>-2167.0551797701892</v>
      </c>
      <c r="Z1155" s="19">
        <f t="shared" si="187"/>
        <v>-239234.34390567467</v>
      </c>
      <c r="AA1155" s="2">
        <f t="shared" si="188"/>
        <v>0</v>
      </c>
    </row>
    <row r="1156" spans="17:27">
      <c r="Q1156" s="19"/>
      <c r="R1156" s="19"/>
      <c r="S1156" s="19"/>
      <c r="U1156" s="10">
        <f t="shared" si="184"/>
        <v>228.39999999999557</v>
      </c>
      <c r="V1156" s="10">
        <f t="shared" si="185"/>
        <v>700</v>
      </c>
      <c r="W1156" s="19">
        <f t="shared" si="189"/>
        <v>-9.81</v>
      </c>
      <c r="X1156" s="19" t="e">
        <f>0.5*$B$25*$B$29^2*EXP(-#REF!*U1156/$B$27)</f>
        <v>#REF!</v>
      </c>
      <c r="Y1156" s="19">
        <f t="shared" si="186"/>
        <v>-2169.0171797701892</v>
      </c>
      <c r="Z1156" s="19">
        <f t="shared" si="187"/>
        <v>-239667.95114162873</v>
      </c>
      <c r="AA1156" s="2">
        <f t="shared" si="188"/>
        <v>0</v>
      </c>
    </row>
    <row r="1157" spans="17:27">
      <c r="Q1157" s="19"/>
      <c r="R1157" s="19"/>
      <c r="S1157" s="19"/>
      <c r="U1157" s="10">
        <f t="shared" si="184"/>
        <v>228.59999999999556</v>
      </c>
      <c r="V1157" s="10">
        <f t="shared" si="185"/>
        <v>700</v>
      </c>
      <c r="W1157" s="19">
        <f t="shared" si="189"/>
        <v>-9.81</v>
      </c>
      <c r="X1157" s="19" t="e">
        <f>0.5*$B$25*$B$29^2*EXP(-#REF!*U1157/$B$27)</f>
        <v>#REF!</v>
      </c>
      <c r="Y1157" s="19">
        <f t="shared" si="186"/>
        <v>-2170.9791797701891</v>
      </c>
      <c r="Z1157" s="19">
        <f t="shared" si="187"/>
        <v>-240101.95077758277</v>
      </c>
      <c r="AA1157" s="2">
        <f t="shared" si="188"/>
        <v>0</v>
      </c>
    </row>
    <row r="1158" spans="17:27">
      <c r="Q1158" s="19"/>
      <c r="R1158" s="19"/>
      <c r="S1158" s="19"/>
      <c r="U1158" s="10">
        <f t="shared" si="184"/>
        <v>228.79999999999555</v>
      </c>
      <c r="V1158" s="10">
        <f t="shared" si="185"/>
        <v>700</v>
      </c>
      <c r="W1158" s="19">
        <f t="shared" si="189"/>
        <v>-9.81</v>
      </c>
      <c r="X1158" s="19" t="e">
        <f>0.5*$B$25*$B$29^2*EXP(-#REF!*U1158/$B$27)</f>
        <v>#REF!</v>
      </c>
      <c r="Y1158" s="19">
        <f t="shared" si="186"/>
        <v>-2172.9411797701891</v>
      </c>
      <c r="Z1158" s="19">
        <f t="shared" si="187"/>
        <v>-240536.34281353682</v>
      </c>
      <c r="AA1158" s="2">
        <f t="shared" si="188"/>
        <v>0</v>
      </c>
    </row>
    <row r="1159" spans="17:27">
      <c r="Q1159" s="19"/>
      <c r="R1159" s="19"/>
      <c r="S1159" s="19"/>
      <c r="U1159" s="10">
        <f t="shared" si="184"/>
        <v>228.99999999999554</v>
      </c>
      <c r="V1159" s="10">
        <f t="shared" si="185"/>
        <v>700</v>
      </c>
      <c r="W1159" s="19">
        <f t="shared" si="189"/>
        <v>-9.81</v>
      </c>
      <c r="X1159" s="19" t="e">
        <f>0.5*$B$25*$B$29^2*EXP(-#REF!*U1159/$B$27)</f>
        <v>#REF!</v>
      </c>
      <c r="Y1159" s="19">
        <f t="shared" si="186"/>
        <v>-2174.9031797701891</v>
      </c>
      <c r="Z1159" s="19">
        <f t="shared" si="187"/>
        <v>-240971.12724949085</v>
      </c>
      <c r="AA1159" s="2">
        <f t="shared" si="188"/>
        <v>0</v>
      </c>
    </row>
    <row r="1160" spans="17:27">
      <c r="Q1160" s="19"/>
      <c r="R1160" s="19"/>
      <c r="S1160" s="19"/>
      <c r="U1160" s="10">
        <f t="shared" si="184"/>
        <v>229.19999999999553</v>
      </c>
      <c r="V1160" s="10">
        <f t="shared" si="185"/>
        <v>700</v>
      </c>
      <c r="W1160" s="19">
        <f t="shared" si="189"/>
        <v>-9.81</v>
      </c>
      <c r="X1160" s="19" t="e">
        <f>0.5*$B$25*$B$29^2*EXP(-#REF!*U1160/$B$27)</f>
        <v>#REF!</v>
      </c>
      <c r="Y1160" s="19">
        <f t="shared" si="186"/>
        <v>-2176.8651797701891</v>
      </c>
      <c r="Z1160" s="19">
        <f t="shared" si="187"/>
        <v>-241406.30408544489</v>
      </c>
      <c r="AA1160" s="2">
        <f t="shared" si="188"/>
        <v>0</v>
      </c>
    </row>
    <row r="1161" spans="17:27">
      <c r="Q1161" s="19"/>
      <c r="R1161" s="19"/>
      <c r="S1161" s="19"/>
      <c r="U1161" s="10">
        <f t="shared" si="184"/>
        <v>229.39999999999552</v>
      </c>
      <c r="V1161" s="10">
        <f t="shared" si="185"/>
        <v>700</v>
      </c>
      <c r="W1161" s="19">
        <f t="shared" si="189"/>
        <v>-9.81</v>
      </c>
      <c r="X1161" s="19" t="e">
        <f>0.5*$B$25*$B$29^2*EXP(-#REF!*U1161/$B$27)</f>
        <v>#REF!</v>
      </c>
      <c r="Y1161" s="19">
        <f t="shared" si="186"/>
        <v>-2178.8271797701891</v>
      </c>
      <c r="Z1161" s="19">
        <f t="shared" si="187"/>
        <v>-241841.87332139895</v>
      </c>
      <c r="AA1161" s="2">
        <f t="shared" si="188"/>
        <v>0</v>
      </c>
    </row>
    <row r="1162" spans="17:27">
      <c r="Q1162" s="19"/>
      <c r="R1162" s="19"/>
      <c r="S1162" s="19"/>
      <c r="U1162" s="10">
        <f t="shared" si="184"/>
        <v>229.5999999999955</v>
      </c>
      <c r="V1162" s="10">
        <f t="shared" si="185"/>
        <v>700</v>
      </c>
      <c r="W1162" s="19">
        <f t="shared" si="189"/>
        <v>-9.81</v>
      </c>
      <c r="X1162" s="19" t="e">
        <f>0.5*$B$25*$B$29^2*EXP(-#REF!*U1162/$B$27)</f>
        <v>#REF!</v>
      </c>
      <c r="Y1162" s="19">
        <f t="shared" si="186"/>
        <v>-2180.7891797701891</v>
      </c>
      <c r="Z1162" s="19">
        <f t="shared" si="187"/>
        <v>-242277.83495735298</v>
      </c>
      <c r="AA1162" s="2">
        <f t="shared" si="188"/>
        <v>0</v>
      </c>
    </row>
    <row r="1163" spans="17:27">
      <c r="Q1163" s="19"/>
      <c r="R1163" s="19"/>
      <c r="S1163" s="19"/>
      <c r="U1163" s="10">
        <f t="shared" si="184"/>
        <v>229.79999999999549</v>
      </c>
      <c r="V1163" s="10">
        <f t="shared" si="185"/>
        <v>700</v>
      </c>
      <c r="W1163" s="19">
        <f t="shared" si="189"/>
        <v>-9.81</v>
      </c>
      <c r="X1163" s="19" t="e">
        <f>0.5*$B$25*$B$29^2*EXP(-#REF!*U1163/$B$27)</f>
        <v>#REF!</v>
      </c>
      <c r="Y1163" s="19">
        <f t="shared" si="186"/>
        <v>-2182.7511797701891</v>
      </c>
      <c r="Z1163" s="19">
        <f t="shared" si="187"/>
        <v>-242714.18899330703</v>
      </c>
      <c r="AA1163" s="2">
        <f t="shared" si="188"/>
        <v>0</v>
      </c>
    </row>
    <row r="1164" spans="17:27">
      <c r="Q1164" s="19"/>
      <c r="R1164" s="19"/>
      <c r="S1164" s="19"/>
      <c r="U1164" s="10">
        <f t="shared" si="184"/>
        <v>229.99999999999548</v>
      </c>
      <c r="V1164" s="10">
        <f t="shared" si="185"/>
        <v>700</v>
      </c>
      <c r="W1164" s="19">
        <f t="shared" si="189"/>
        <v>-9.81</v>
      </c>
      <c r="X1164" s="19" t="e">
        <f>0.5*$B$25*$B$29^2*EXP(-#REF!*U1164/$B$27)</f>
        <v>#REF!</v>
      </c>
      <c r="Y1164" s="19">
        <f t="shared" si="186"/>
        <v>-2184.7131797701891</v>
      </c>
      <c r="Z1164" s="19">
        <f t="shared" si="187"/>
        <v>-243150.93542926107</v>
      </c>
      <c r="AA1164" s="2">
        <f t="shared" si="188"/>
        <v>0</v>
      </c>
    </row>
    <row r="1165" spans="17:27">
      <c r="Q1165" s="19"/>
      <c r="R1165" s="19"/>
      <c r="S1165" s="19"/>
      <c r="U1165" s="10">
        <f t="shared" si="184"/>
        <v>230.19999999999547</v>
      </c>
      <c r="V1165" s="10">
        <f t="shared" si="185"/>
        <v>700</v>
      </c>
      <c r="W1165" s="19">
        <f t="shared" si="189"/>
        <v>-9.81</v>
      </c>
      <c r="X1165" s="19" t="e">
        <f>0.5*$B$25*$B$29^2*EXP(-#REF!*U1165/$B$27)</f>
        <v>#REF!</v>
      </c>
      <c r="Y1165" s="19">
        <f t="shared" si="186"/>
        <v>-2186.6751797701891</v>
      </c>
      <c r="Z1165" s="19">
        <f t="shared" si="187"/>
        <v>-243588.07426521511</v>
      </c>
      <c r="AA1165" s="2">
        <f t="shared" si="188"/>
        <v>0</v>
      </c>
    </row>
    <row r="1166" spans="17:27">
      <c r="Q1166" s="19"/>
      <c r="R1166" s="19"/>
      <c r="S1166" s="19"/>
      <c r="U1166" s="10">
        <f t="shared" si="184"/>
        <v>230.39999999999546</v>
      </c>
      <c r="V1166" s="10">
        <f t="shared" si="185"/>
        <v>700</v>
      </c>
      <c r="W1166" s="19">
        <f t="shared" si="189"/>
        <v>-9.81</v>
      </c>
      <c r="X1166" s="19" t="e">
        <f>0.5*$B$25*$B$29^2*EXP(-#REF!*U1166/$B$27)</f>
        <v>#REF!</v>
      </c>
      <c r="Y1166" s="19">
        <f t="shared" si="186"/>
        <v>-2188.6371797701891</v>
      </c>
      <c r="Z1166" s="19">
        <f t="shared" si="187"/>
        <v>-244025.60550116916</v>
      </c>
      <c r="AA1166" s="2">
        <f t="shared" si="188"/>
        <v>0</v>
      </c>
    </row>
    <row r="1167" spans="17:27">
      <c r="Q1167" s="19"/>
      <c r="R1167" s="19"/>
      <c r="S1167" s="19"/>
      <c r="U1167" s="10">
        <f t="shared" ref="U1167:U1230" si="190">U1166+$V$10</f>
        <v>230.59999999999545</v>
      </c>
      <c r="V1167" s="10">
        <f t="shared" ref="V1167:V1230" si="191">IF(V1166&lt;=$B$35+$B$23*$V$10,$B$35,V1166-$B$23*$V$10)</f>
        <v>700</v>
      </c>
      <c r="W1167" s="19">
        <f t="shared" si="189"/>
        <v>-9.81</v>
      </c>
      <c r="X1167" s="19" t="e">
        <f>0.5*$B$25*$B$29^2*EXP(-#REF!*U1167/$B$27)</f>
        <v>#REF!</v>
      </c>
      <c r="Y1167" s="19">
        <f t="shared" ref="Y1167:Y1230" si="192">Y1166+W1167*$V$10</f>
        <v>-2190.599179770189</v>
      </c>
      <c r="Z1167" s="19">
        <f t="shared" ref="Z1167:Z1230" si="193">Z1166+Y1166*$V$10+W1167*$V$10^2/2</f>
        <v>-244463.5291371232</v>
      </c>
      <c r="AA1167" s="2">
        <f t="shared" ref="AA1167:AA1230" si="194">IF(Z1167&lt;0,IF(Z1166&gt;=0,1,0),0)</f>
        <v>0</v>
      </c>
    </row>
    <row r="1168" spans="17:27">
      <c r="Q1168" s="19"/>
      <c r="R1168" s="19"/>
      <c r="S1168" s="19"/>
      <c r="U1168" s="10">
        <f t="shared" si="190"/>
        <v>230.79999999999544</v>
      </c>
      <c r="V1168" s="10">
        <f t="shared" si="191"/>
        <v>700</v>
      </c>
      <c r="W1168" s="19">
        <f t="shared" si="189"/>
        <v>-9.81</v>
      </c>
      <c r="X1168" s="19" t="e">
        <f>0.5*$B$25*$B$29^2*EXP(-#REF!*U1168/$B$27)</f>
        <v>#REF!</v>
      </c>
      <c r="Y1168" s="19">
        <f t="shared" si="192"/>
        <v>-2192.561179770189</v>
      </c>
      <c r="Z1168" s="19">
        <f t="shared" si="193"/>
        <v>-244901.84517307725</v>
      </c>
      <c r="AA1168" s="2">
        <f t="shared" si="194"/>
        <v>0</v>
      </c>
    </row>
    <row r="1169" spans="17:27">
      <c r="Q1169" s="19"/>
      <c r="R1169" s="19"/>
      <c r="S1169" s="19"/>
      <c r="U1169" s="10">
        <f t="shared" si="190"/>
        <v>230.99999999999542</v>
      </c>
      <c r="V1169" s="10">
        <f t="shared" si="191"/>
        <v>700</v>
      </c>
      <c r="W1169" s="19">
        <f t="shared" si="189"/>
        <v>-9.81</v>
      </c>
      <c r="X1169" s="19" t="e">
        <f>0.5*$B$25*$B$29^2*EXP(-#REF!*U1169/$B$27)</f>
        <v>#REF!</v>
      </c>
      <c r="Y1169" s="19">
        <f t="shared" si="192"/>
        <v>-2194.523179770189</v>
      </c>
      <c r="Z1169" s="19">
        <f t="shared" si="193"/>
        <v>-245340.55360903128</v>
      </c>
      <c r="AA1169" s="2">
        <f t="shared" si="194"/>
        <v>0</v>
      </c>
    </row>
    <row r="1170" spans="17:27">
      <c r="Q1170" s="19"/>
      <c r="R1170" s="19"/>
      <c r="S1170" s="19"/>
      <c r="U1170" s="10">
        <f t="shared" si="190"/>
        <v>231.19999999999541</v>
      </c>
      <c r="V1170" s="10">
        <f t="shared" si="191"/>
        <v>700</v>
      </c>
      <c r="W1170" s="19">
        <f t="shared" si="189"/>
        <v>-9.81</v>
      </c>
      <c r="X1170" s="19" t="e">
        <f>0.5*$B$25*$B$29^2*EXP(-#REF!*U1170/$B$27)</f>
        <v>#REF!</v>
      </c>
      <c r="Y1170" s="19">
        <f t="shared" si="192"/>
        <v>-2196.485179770189</v>
      </c>
      <c r="Z1170" s="19">
        <f t="shared" si="193"/>
        <v>-245779.65444498532</v>
      </c>
      <c r="AA1170" s="2">
        <f t="shared" si="194"/>
        <v>0</v>
      </c>
    </row>
    <row r="1171" spans="17:27">
      <c r="Q1171" s="19"/>
      <c r="R1171" s="19"/>
      <c r="S1171" s="19"/>
      <c r="U1171" s="10">
        <f t="shared" si="190"/>
        <v>231.3999999999954</v>
      </c>
      <c r="V1171" s="10">
        <f t="shared" si="191"/>
        <v>700</v>
      </c>
      <c r="W1171" s="19">
        <f t="shared" si="189"/>
        <v>-9.81</v>
      </c>
      <c r="X1171" s="19" t="e">
        <f>0.5*$B$25*$B$29^2*EXP(-#REF!*U1171/$B$27)</f>
        <v>#REF!</v>
      </c>
      <c r="Y1171" s="19">
        <f t="shared" si="192"/>
        <v>-2198.447179770189</v>
      </c>
      <c r="Z1171" s="19">
        <f t="shared" si="193"/>
        <v>-246219.14768093938</v>
      </c>
      <c r="AA1171" s="2">
        <f t="shared" si="194"/>
        <v>0</v>
      </c>
    </row>
    <row r="1172" spans="17:27">
      <c r="Q1172" s="19"/>
      <c r="R1172" s="19"/>
      <c r="S1172" s="19"/>
      <c r="U1172" s="10">
        <f t="shared" si="190"/>
        <v>231.59999999999539</v>
      </c>
      <c r="V1172" s="10">
        <f t="shared" si="191"/>
        <v>700</v>
      </c>
      <c r="W1172" s="19">
        <f t="shared" si="189"/>
        <v>-9.81</v>
      </c>
      <c r="X1172" s="19" t="e">
        <f>0.5*$B$25*$B$29^2*EXP(-#REF!*U1172/$B$27)</f>
        <v>#REF!</v>
      </c>
      <c r="Y1172" s="19">
        <f t="shared" si="192"/>
        <v>-2200.409179770189</v>
      </c>
      <c r="Z1172" s="19">
        <f t="shared" si="193"/>
        <v>-246659.03331689342</v>
      </c>
      <c r="AA1172" s="2">
        <f t="shared" si="194"/>
        <v>0</v>
      </c>
    </row>
    <row r="1173" spans="17:27">
      <c r="Q1173" s="19"/>
      <c r="R1173" s="19"/>
      <c r="S1173" s="19"/>
      <c r="U1173" s="10">
        <f t="shared" si="190"/>
        <v>231.79999999999538</v>
      </c>
      <c r="V1173" s="10">
        <f t="shared" si="191"/>
        <v>700</v>
      </c>
      <c r="W1173" s="19">
        <f t="shared" si="189"/>
        <v>-9.81</v>
      </c>
      <c r="X1173" s="19" t="e">
        <f>0.5*$B$25*$B$29^2*EXP(-#REF!*U1173/$B$27)</f>
        <v>#REF!</v>
      </c>
      <c r="Y1173" s="19">
        <f t="shared" si="192"/>
        <v>-2202.371179770189</v>
      </c>
      <c r="Z1173" s="19">
        <f t="shared" si="193"/>
        <v>-247099.31135284746</v>
      </c>
      <c r="AA1173" s="2">
        <f t="shared" si="194"/>
        <v>0</v>
      </c>
    </row>
    <row r="1174" spans="17:27">
      <c r="Q1174" s="19"/>
      <c r="R1174" s="19"/>
      <c r="S1174" s="19"/>
      <c r="U1174" s="10">
        <f t="shared" si="190"/>
        <v>231.99999999999537</v>
      </c>
      <c r="V1174" s="10">
        <f t="shared" si="191"/>
        <v>700</v>
      </c>
      <c r="W1174" s="19">
        <f t="shared" si="189"/>
        <v>-9.81</v>
      </c>
      <c r="X1174" s="19" t="e">
        <f>0.5*$B$25*$B$29^2*EXP(-#REF!*U1174/$B$27)</f>
        <v>#REF!</v>
      </c>
      <c r="Y1174" s="19">
        <f t="shared" si="192"/>
        <v>-2204.333179770189</v>
      </c>
      <c r="Z1174" s="19">
        <f t="shared" si="193"/>
        <v>-247539.98178880149</v>
      </c>
      <c r="AA1174" s="2">
        <f t="shared" si="194"/>
        <v>0</v>
      </c>
    </row>
    <row r="1175" spans="17:27">
      <c r="Q1175" s="19"/>
      <c r="R1175" s="19"/>
      <c r="S1175" s="19"/>
      <c r="U1175" s="10">
        <f t="shared" si="190"/>
        <v>232.19999999999536</v>
      </c>
      <c r="V1175" s="10">
        <f t="shared" si="191"/>
        <v>700</v>
      </c>
      <c r="W1175" s="19">
        <f t="shared" si="189"/>
        <v>-9.81</v>
      </c>
      <c r="X1175" s="19" t="e">
        <f>0.5*$B$25*$B$29^2*EXP(-#REF!*U1175/$B$27)</f>
        <v>#REF!</v>
      </c>
      <c r="Y1175" s="19">
        <f t="shared" si="192"/>
        <v>-2206.295179770189</v>
      </c>
      <c r="Z1175" s="19">
        <f t="shared" si="193"/>
        <v>-247981.04462475554</v>
      </c>
      <c r="AA1175" s="2">
        <f t="shared" si="194"/>
        <v>0</v>
      </c>
    </row>
    <row r="1176" spans="17:27">
      <c r="Q1176" s="19"/>
      <c r="R1176" s="19"/>
      <c r="S1176" s="19"/>
      <c r="U1176" s="10">
        <f t="shared" si="190"/>
        <v>232.39999999999534</v>
      </c>
      <c r="V1176" s="10">
        <f t="shared" si="191"/>
        <v>700</v>
      </c>
      <c r="W1176" s="19">
        <f t="shared" si="189"/>
        <v>-9.81</v>
      </c>
      <c r="X1176" s="19" t="e">
        <f>0.5*$B$25*$B$29^2*EXP(-#REF!*U1176/$B$27)</f>
        <v>#REF!</v>
      </c>
      <c r="Y1176" s="19">
        <f t="shared" si="192"/>
        <v>-2208.2571797701889</v>
      </c>
      <c r="Z1176" s="19">
        <f t="shared" si="193"/>
        <v>-248422.49986070959</v>
      </c>
      <c r="AA1176" s="2">
        <f t="shared" si="194"/>
        <v>0</v>
      </c>
    </row>
    <row r="1177" spans="17:27">
      <c r="Q1177" s="19"/>
      <c r="R1177" s="19"/>
      <c r="S1177" s="19"/>
      <c r="U1177" s="10">
        <f t="shared" si="190"/>
        <v>232.59999999999533</v>
      </c>
      <c r="V1177" s="10">
        <f t="shared" si="191"/>
        <v>700</v>
      </c>
      <c r="W1177" s="19">
        <f t="shared" si="189"/>
        <v>-9.81</v>
      </c>
      <c r="X1177" s="19" t="e">
        <f>0.5*$B$25*$B$29^2*EXP(-#REF!*U1177/$B$27)</f>
        <v>#REF!</v>
      </c>
      <c r="Y1177" s="19">
        <f t="shared" si="192"/>
        <v>-2210.2191797701889</v>
      </c>
      <c r="Z1177" s="19">
        <f t="shared" si="193"/>
        <v>-248864.34749666363</v>
      </c>
      <c r="AA1177" s="2">
        <f t="shared" si="194"/>
        <v>0</v>
      </c>
    </row>
    <row r="1178" spans="17:27">
      <c r="Q1178" s="19"/>
      <c r="R1178" s="19"/>
      <c r="S1178" s="19"/>
      <c r="U1178" s="10">
        <f t="shared" si="190"/>
        <v>232.79999999999532</v>
      </c>
      <c r="V1178" s="10">
        <f t="shared" si="191"/>
        <v>700</v>
      </c>
      <c r="W1178" s="19">
        <f t="shared" si="189"/>
        <v>-9.81</v>
      </c>
      <c r="X1178" s="19" t="e">
        <f>0.5*$B$25*$B$29^2*EXP(-#REF!*U1178/$B$27)</f>
        <v>#REF!</v>
      </c>
      <c r="Y1178" s="19">
        <f t="shared" si="192"/>
        <v>-2212.1811797701889</v>
      </c>
      <c r="Z1178" s="19">
        <f t="shared" si="193"/>
        <v>-249306.58753261768</v>
      </c>
      <c r="AA1178" s="2">
        <f t="shared" si="194"/>
        <v>0</v>
      </c>
    </row>
    <row r="1179" spans="17:27">
      <c r="Q1179" s="19"/>
      <c r="R1179" s="19"/>
      <c r="S1179" s="19"/>
      <c r="U1179" s="10">
        <f t="shared" si="190"/>
        <v>232.99999999999531</v>
      </c>
      <c r="V1179" s="10">
        <f t="shared" si="191"/>
        <v>700</v>
      </c>
      <c r="W1179" s="19">
        <f t="shared" si="189"/>
        <v>-9.81</v>
      </c>
      <c r="X1179" s="19" t="e">
        <f>0.5*$B$25*$B$29^2*EXP(-#REF!*U1179/$B$27)</f>
        <v>#REF!</v>
      </c>
      <c r="Y1179" s="19">
        <f t="shared" si="192"/>
        <v>-2214.1431797701889</v>
      </c>
      <c r="Z1179" s="19">
        <f t="shared" si="193"/>
        <v>-249749.21996857171</v>
      </c>
      <c r="AA1179" s="2">
        <f t="shared" si="194"/>
        <v>0</v>
      </c>
    </row>
    <row r="1180" spans="17:27">
      <c r="Q1180" s="19"/>
      <c r="R1180" s="19"/>
      <c r="S1180" s="19"/>
      <c r="U1180" s="10">
        <f t="shared" si="190"/>
        <v>233.1999999999953</v>
      </c>
      <c r="V1180" s="10">
        <f t="shared" si="191"/>
        <v>700</v>
      </c>
      <c r="W1180" s="19">
        <f t="shared" si="189"/>
        <v>-9.81</v>
      </c>
      <c r="X1180" s="19" t="e">
        <f>0.5*$B$25*$B$29^2*EXP(-#REF!*U1180/$B$27)</f>
        <v>#REF!</v>
      </c>
      <c r="Y1180" s="19">
        <f t="shared" si="192"/>
        <v>-2216.1051797701889</v>
      </c>
      <c r="Z1180" s="19">
        <f t="shared" si="193"/>
        <v>-250192.24480452575</v>
      </c>
      <c r="AA1180" s="2">
        <f t="shared" si="194"/>
        <v>0</v>
      </c>
    </row>
    <row r="1181" spans="17:27">
      <c r="Q1181" s="19"/>
      <c r="R1181" s="19"/>
      <c r="S1181" s="19"/>
      <c r="U1181" s="10">
        <f t="shared" si="190"/>
        <v>233.39999999999529</v>
      </c>
      <c r="V1181" s="10">
        <f t="shared" si="191"/>
        <v>700</v>
      </c>
      <c r="W1181" s="19">
        <f t="shared" si="189"/>
        <v>-9.81</v>
      </c>
      <c r="X1181" s="19" t="e">
        <f>0.5*$B$25*$B$29^2*EXP(-#REF!*U1181/$B$27)</f>
        <v>#REF!</v>
      </c>
      <c r="Y1181" s="19">
        <f t="shared" si="192"/>
        <v>-2218.0671797701889</v>
      </c>
      <c r="Z1181" s="19">
        <f t="shared" si="193"/>
        <v>-250635.6620404798</v>
      </c>
      <c r="AA1181" s="2">
        <f t="shared" si="194"/>
        <v>0</v>
      </c>
    </row>
    <row r="1182" spans="17:27">
      <c r="Q1182" s="19"/>
      <c r="R1182" s="19"/>
      <c r="S1182" s="19"/>
      <c r="U1182" s="10">
        <f t="shared" si="190"/>
        <v>233.59999999999528</v>
      </c>
      <c r="V1182" s="10">
        <f t="shared" si="191"/>
        <v>700</v>
      </c>
      <c r="W1182" s="19">
        <f t="shared" si="189"/>
        <v>-9.81</v>
      </c>
      <c r="X1182" s="19" t="e">
        <f>0.5*$B$25*$B$29^2*EXP(-#REF!*U1182/$B$27)</f>
        <v>#REF!</v>
      </c>
      <c r="Y1182" s="19">
        <f t="shared" si="192"/>
        <v>-2220.0291797701889</v>
      </c>
      <c r="Z1182" s="19">
        <f t="shared" si="193"/>
        <v>-251079.47167643384</v>
      </c>
      <c r="AA1182" s="2">
        <f t="shared" si="194"/>
        <v>0</v>
      </c>
    </row>
    <row r="1183" spans="17:27">
      <c r="Q1183" s="19"/>
      <c r="R1183" s="19"/>
      <c r="S1183" s="19"/>
      <c r="U1183" s="10">
        <f t="shared" si="190"/>
        <v>233.79999999999526</v>
      </c>
      <c r="V1183" s="10">
        <f t="shared" si="191"/>
        <v>700</v>
      </c>
      <c r="W1183" s="19">
        <f t="shared" si="189"/>
        <v>-9.81</v>
      </c>
      <c r="X1183" s="19" t="e">
        <f>0.5*$B$25*$B$29^2*EXP(-#REF!*U1183/$B$27)</f>
        <v>#REF!</v>
      </c>
      <c r="Y1183" s="19">
        <f t="shared" si="192"/>
        <v>-2221.9911797701889</v>
      </c>
      <c r="Z1183" s="19">
        <f t="shared" si="193"/>
        <v>-251523.67371238788</v>
      </c>
      <c r="AA1183" s="2">
        <f t="shared" si="194"/>
        <v>0</v>
      </c>
    </row>
    <row r="1184" spans="17:27">
      <c r="Q1184" s="19"/>
      <c r="R1184" s="19"/>
      <c r="S1184" s="19"/>
      <c r="U1184" s="10">
        <f t="shared" si="190"/>
        <v>233.99999999999525</v>
      </c>
      <c r="V1184" s="10">
        <f t="shared" si="191"/>
        <v>700</v>
      </c>
      <c r="W1184" s="19">
        <f t="shared" si="189"/>
        <v>-9.81</v>
      </c>
      <c r="X1184" s="19" t="e">
        <f>0.5*$B$25*$B$29^2*EXP(-#REF!*U1184/$B$27)</f>
        <v>#REF!</v>
      </c>
      <c r="Y1184" s="19">
        <f t="shared" si="192"/>
        <v>-2223.9531797701889</v>
      </c>
      <c r="Z1184" s="19">
        <f t="shared" si="193"/>
        <v>-251968.26814834191</v>
      </c>
      <c r="AA1184" s="2">
        <f t="shared" si="194"/>
        <v>0</v>
      </c>
    </row>
    <row r="1185" spans="17:27">
      <c r="Q1185" s="19"/>
      <c r="R1185" s="19"/>
      <c r="S1185" s="19"/>
      <c r="U1185" s="10">
        <f t="shared" si="190"/>
        <v>234.19999999999524</v>
      </c>
      <c r="V1185" s="10">
        <f t="shared" si="191"/>
        <v>700</v>
      </c>
      <c r="W1185" s="19">
        <f t="shared" si="189"/>
        <v>-9.81</v>
      </c>
      <c r="X1185" s="19" t="e">
        <f>0.5*$B$25*$B$29^2*EXP(-#REF!*U1185/$B$27)</f>
        <v>#REF!</v>
      </c>
      <c r="Y1185" s="19">
        <f t="shared" si="192"/>
        <v>-2225.9151797701888</v>
      </c>
      <c r="Z1185" s="19">
        <f t="shared" si="193"/>
        <v>-252413.25498429596</v>
      </c>
      <c r="AA1185" s="2">
        <f t="shared" si="194"/>
        <v>0</v>
      </c>
    </row>
    <row r="1186" spans="17:27">
      <c r="Q1186" s="19"/>
      <c r="R1186" s="19"/>
      <c r="S1186" s="19"/>
      <c r="U1186" s="10">
        <f t="shared" si="190"/>
        <v>234.39999999999523</v>
      </c>
      <c r="V1186" s="10">
        <f t="shared" si="191"/>
        <v>700</v>
      </c>
      <c r="W1186" s="19">
        <f t="shared" si="189"/>
        <v>-9.81</v>
      </c>
      <c r="X1186" s="19" t="e">
        <f>0.5*$B$25*$B$29^2*EXP(-#REF!*U1186/$B$27)</f>
        <v>#REF!</v>
      </c>
      <c r="Y1186" s="19">
        <f t="shared" si="192"/>
        <v>-2227.8771797701888</v>
      </c>
      <c r="Z1186" s="19">
        <f t="shared" si="193"/>
        <v>-252858.63422025001</v>
      </c>
      <c r="AA1186" s="2">
        <f t="shared" si="194"/>
        <v>0</v>
      </c>
    </row>
    <row r="1187" spans="17:27">
      <c r="Q1187" s="19"/>
      <c r="R1187" s="19"/>
      <c r="S1187" s="19"/>
      <c r="U1187" s="10">
        <f t="shared" si="190"/>
        <v>234.59999999999522</v>
      </c>
      <c r="V1187" s="10">
        <f t="shared" si="191"/>
        <v>700</v>
      </c>
      <c r="W1187" s="19">
        <f t="shared" si="189"/>
        <v>-9.81</v>
      </c>
      <c r="X1187" s="19" t="e">
        <f>0.5*$B$25*$B$29^2*EXP(-#REF!*U1187/$B$27)</f>
        <v>#REF!</v>
      </c>
      <c r="Y1187" s="19">
        <f t="shared" si="192"/>
        <v>-2229.8391797701888</v>
      </c>
      <c r="Z1187" s="19">
        <f t="shared" si="193"/>
        <v>-253304.40585620404</v>
      </c>
      <c r="AA1187" s="2">
        <f t="shared" si="194"/>
        <v>0</v>
      </c>
    </row>
    <row r="1188" spans="17:27">
      <c r="Q1188" s="19"/>
      <c r="R1188" s="19"/>
      <c r="S1188" s="19"/>
      <c r="U1188" s="10">
        <f t="shared" si="190"/>
        <v>234.79999999999521</v>
      </c>
      <c r="V1188" s="10">
        <f t="shared" si="191"/>
        <v>700</v>
      </c>
      <c r="W1188" s="19">
        <f t="shared" si="189"/>
        <v>-9.81</v>
      </c>
      <c r="X1188" s="19" t="e">
        <f>0.5*$B$25*$B$29^2*EXP(-#REF!*U1188/$B$27)</f>
        <v>#REF!</v>
      </c>
      <c r="Y1188" s="19">
        <f t="shared" si="192"/>
        <v>-2231.8011797701888</v>
      </c>
      <c r="Z1188" s="19">
        <f t="shared" si="193"/>
        <v>-253750.56989215809</v>
      </c>
      <c r="AA1188" s="2">
        <f t="shared" si="194"/>
        <v>0</v>
      </c>
    </row>
    <row r="1189" spans="17:27">
      <c r="Q1189" s="19"/>
      <c r="R1189" s="19"/>
      <c r="S1189" s="19"/>
      <c r="U1189" s="10">
        <f t="shared" si="190"/>
        <v>234.9999999999952</v>
      </c>
      <c r="V1189" s="10">
        <f t="shared" si="191"/>
        <v>700</v>
      </c>
      <c r="W1189" s="19">
        <f t="shared" si="189"/>
        <v>-9.81</v>
      </c>
      <c r="X1189" s="19" t="e">
        <f>0.5*$B$25*$B$29^2*EXP(-#REF!*U1189/$B$27)</f>
        <v>#REF!</v>
      </c>
      <c r="Y1189" s="19">
        <f t="shared" si="192"/>
        <v>-2233.7631797701888</v>
      </c>
      <c r="Z1189" s="19">
        <f t="shared" si="193"/>
        <v>-254197.12632811212</v>
      </c>
      <c r="AA1189" s="2">
        <f t="shared" si="194"/>
        <v>0</v>
      </c>
    </row>
    <row r="1190" spans="17:27">
      <c r="Q1190" s="19"/>
      <c r="R1190" s="19"/>
      <c r="S1190" s="19"/>
      <c r="U1190" s="10">
        <f t="shared" si="190"/>
        <v>235.19999999999519</v>
      </c>
      <c r="V1190" s="10">
        <f t="shared" si="191"/>
        <v>700</v>
      </c>
      <c r="W1190" s="19">
        <f t="shared" si="189"/>
        <v>-9.81</v>
      </c>
      <c r="X1190" s="19" t="e">
        <f>0.5*$B$25*$B$29^2*EXP(-#REF!*U1190/$B$27)</f>
        <v>#REF!</v>
      </c>
      <c r="Y1190" s="19">
        <f t="shared" si="192"/>
        <v>-2235.7251797701888</v>
      </c>
      <c r="Z1190" s="19">
        <f t="shared" si="193"/>
        <v>-254644.07516406616</v>
      </c>
      <c r="AA1190" s="2">
        <f t="shared" si="194"/>
        <v>0</v>
      </c>
    </row>
    <row r="1191" spans="17:27">
      <c r="Q1191" s="19"/>
      <c r="R1191" s="19"/>
      <c r="S1191" s="19"/>
      <c r="U1191" s="10">
        <f t="shared" si="190"/>
        <v>235.39999999999517</v>
      </c>
      <c r="V1191" s="10">
        <f t="shared" si="191"/>
        <v>700</v>
      </c>
      <c r="W1191" s="19">
        <f t="shared" si="189"/>
        <v>-9.81</v>
      </c>
      <c r="X1191" s="19" t="e">
        <f>0.5*$B$25*$B$29^2*EXP(-#REF!*U1191/$B$27)</f>
        <v>#REF!</v>
      </c>
      <c r="Y1191" s="19">
        <f t="shared" si="192"/>
        <v>-2237.6871797701888</v>
      </c>
      <c r="Z1191" s="19">
        <f t="shared" si="193"/>
        <v>-255091.41640002021</v>
      </c>
      <c r="AA1191" s="2">
        <f t="shared" si="194"/>
        <v>0</v>
      </c>
    </row>
    <row r="1192" spans="17:27">
      <c r="Q1192" s="19"/>
      <c r="R1192" s="19"/>
      <c r="S1192" s="19"/>
      <c r="U1192" s="10">
        <f t="shared" si="190"/>
        <v>235.59999999999516</v>
      </c>
      <c r="V1192" s="10">
        <f t="shared" si="191"/>
        <v>700</v>
      </c>
      <c r="W1192" s="19">
        <f t="shared" si="189"/>
        <v>-9.81</v>
      </c>
      <c r="X1192" s="19" t="e">
        <f>0.5*$B$25*$B$29^2*EXP(-#REF!*U1192/$B$27)</f>
        <v>#REF!</v>
      </c>
      <c r="Y1192" s="19">
        <f t="shared" si="192"/>
        <v>-2239.6491797701888</v>
      </c>
      <c r="Z1192" s="19">
        <f t="shared" si="193"/>
        <v>-255539.15003597425</v>
      </c>
      <c r="AA1192" s="2">
        <f t="shared" si="194"/>
        <v>0</v>
      </c>
    </row>
    <row r="1193" spans="17:27">
      <c r="Q1193" s="19"/>
      <c r="R1193" s="19"/>
      <c r="S1193" s="19"/>
      <c r="U1193" s="10">
        <f t="shared" si="190"/>
        <v>235.79999999999515</v>
      </c>
      <c r="V1193" s="10">
        <f t="shared" si="191"/>
        <v>700</v>
      </c>
      <c r="W1193" s="19">
        <f t="shared" si="189"/>
        <v>-9.81</v>
      </c>
      <c r="X1193" s="19" t="e">
        <f>0.5*$B$25*$B$29^2*EXP(-#REF!*U1193/$B$27)</f>
        <v>#REF!</v>
      </c>
      <c r="Y1193" s="19">
        <f t="shared" si="192"/>
        <v>-2241.6111797701888</v>
      </c>
      <c r="Z1193" s="19">
        <f t="shared" si="193"/>
        <v>-255987.2760719283</v>
      </c>
      <c r="AA1193" s="2">
        <f t="shared" si="194"/>
        <v>0</v>
      </c>
    </row>
    <row r="1194" spans="17:27">
      <c r="Q1194" s="19"/>
      <c r="R1194" s="19"/>
      <c r="S1194" s="19"/>
      <c r="U1194" s="10">
        <f t="shared" si="190"/>
        <v>235.99999999999514</v>
      </c>
      <c r="V1194" s="10">
        <f t="shared" si="191"/>
        <v>700</v>
      </c>
      <c r="W1194" s="19">
        <f t="shared" ref="W1194:W1257" si="195">IF(V1194&gt;$B$35,$B$34/V1194-$B$31,-$B$31)</f>
        <v>-9.81</v>
      </c>
      <c r="X1194" s="19" t="e">
        <f>0.5*$B$25*$B$29^2*EXP(-#REF!*U1194/$B$27)</f>
        <v>#REF!</v>
      </c>
      <c r="Y1194" s="19">
        <f t="shared" si="192"/>
        <v>-2243.5731797701887</v>
      </c>
      <c r="Z1194" s="19">
        <f t="shared" si="193"/>
        <v>-256435.79450788232</v>
      </c>
      <c r="AA1194" s="2">
        <f t="shared" si="194"/>
        <v>0</v>
      </c>
    </row>
    <row r="1195" spans="17:27">
      <c r="Q1195" s="19"/>
      <c r="R1195" s="19"/>
      <c r="S1195" s="19"/>
      <c r="U1195" s="10">
        <f t="shared" si="190"/>
        <v>236.19999999999513</v>
      </c>
      <c r="V1195" s="10">
        <f t="shared" si="191"/>
        <v>700</v>
      </c>
      <c r="W1195" s="19">
        <f t="shared" si="195"/>
        <v>-9.81</v>
      </c>
      <c r="X1195" s="19" t="e">
        <f>0.5*$B$25*$B$29^2*EXP(-#REF!*U1195/$B$27)</f>
        <v>#REF!</v>
      </c>
      <c r="Y1195" s="19">
        <f t="shared" si="192"/>
        <v>-2245.5351797701887</v>
      </c>
      <c r="Z1195" s="19">
        <f t="shared" si="193"/>
        <v>-256884.70534383637</v>
      </c>
      <c r="AA1195" s="2">
        <f t="shared" si="194"/>
        <v>0</v>
      </c>
    </row>
    <row r="1196" spans="17:27">
      <c r="Q1196" s="19"/>
      <c r="R1196" s="19"/>
      <c r="S1196" s="19"/>
      <c r="U1196" s="10">
        <f t="shared" si="190"/>
        <v>236.39999999999512</v>
      </c>
      <c r="V1196" s="10">
        <f t="shared" si="191"/>
        <v>700</v>
      </c>
      <c r="W1196" s="19">
        <f t="shared" si="195"/>
        <v>-9.81</v>
      </c>
      <c r="X1196" s="19" t="e">
        <f>0.5*$B$25*$B$29^2*EXP(-#REF!*U1196/$B$27)</f>
        <v>#REF!</v>
      </c>
      <c r="Y1196" s="19">
        <f t="shared" si="192"/>
        <v>-2247.4971797701887</v>
      </c>
      <c r="Z1196" s="19">
        <f t="shared" si="193"/>
        <v>-257334.00857979042</v>
      </c>
      <c r="AA1196" s="2">
        <f t="shared" si="194"/>
        <v>0</v>
      </c>
    </row>
    <row r="1197" spans="17:27">
      <c r="Q1197" s="19"/>
      <c r="R1197" s="19"/>
      <c r="S1197" s="19"/>
      <c r="U1197" s="10">
        <f t="shared" si="190"/>
        <v>236.59999999999511</v>
      </c>
      <c r="V1197" s="10">
        <f t="shared" si="191"/>
        <v>700</v>
      </c>
      <c r="W1197" s="19">
        <f t="shared" si="195"/>
        <v>-9.81</v>
      </c>
      <c r="X1197" s="19" t="e">
        <f>0.5*$B$25*$B$29^2*EXP(-#REF!*U1197/$B$27)</f>
        <v>#REF!</v>
      </c>
      <c r="Y1197" s="19">
        <f t="shared" si="192"/>
        <v>-2249.4591797701887</v>
      </c>
      <c r="Z1197" s="19">
        <f t="shared" si="193"/>
        <v>-257783.70421574445</v>
      </c>
      <c r="AA1197" s="2">
        <f t="shared" si="194"/>
        <v>0</v>
      </c>
    </row>
    <row r="1198" spans="17:27">
      <c r="Q1198" s="19"/>
      <c r="R1198" s="19"/>
      <c r="S1198" s="19"/>
      <c r="U1198" s="10">
        <f t="shared" si="190"/>
        <v>236.79999999999509</v>
      </c>
      <c r="V1198" s="10">
        <f t="shared" si="191"/>
        <v>700</v>
      </c>
      <c r="W1198" s="19">
        <f t="shared" si="195"/>
        <v>-9.81</v>
      </c>
      <c r="X1198" s="19" t="e">
        <f>0.5*$B$25*$B$29^2*EXP(-#REF!*U1198/$B$27)</f>
        <v>#REF!</v>
      </c>
      <c r="Y1198" s="19">
        <f t="shared" si="192"/>
        <v>-2251.4211797701887</v>
      </c>
      <c r="Z1198" s="19">
        <f t="shared" si="193"/>
        <v>-258233.7922516985</v>
      </c>
      <c r="AA1198" s="2">
        <f t="shared" si="194"/>
        <v>0</v>
      </c>
    </row>
    <row r="1199" spans="17:27">
      <c r="Q1199" s="19"/>
      <c r="R1199" s="19"/>
      <c r="S1199" s="19"/>
      <c r="U1199" s="10">
        <f t="shared" si="190"/>
        <v>236.99999999999508</v>
      </c>
      <c r="V1199" s="10">
        <f t="shared" si="191"/>
        <v>700</v>
      </c>
      <c r="W1199" s="19">
        <f t="shared" si="195"/>
        <v>-9.81</v>
      </c>
      <c r="X1199" s="19" t="e">
        <f>0.5*$B$25*$B$29^2*EXP(-#REF!*U1199/$B$27)</f>
        <v>#REF!</v>
      </c>
      <c r="Y1199" s="19">
        <f t="shared" si="192"/>
        <v>-2253.3831797701887</v>
      </c>
      <c r="Z1199" s="19">
        <f t="shared" si="193"/>
        <v>-258684.27268765256</v>
      </c>
      <c r="AA1199" s="2">
        <f t="shared" si="194"/>
        <v>0</v>
      </c>
    </row>
    <row r="1200" spans="17:27">
      <c r="Q1200" s="19"/>
      <c r="R1200" s="19"/>
      <c r="S1200" s="19"/>
      <c r="U1200" s="10">
        <f t="shared" si="190"/>
        <v>237.19999999999507</v>
      </c>
      <c r="V1200" s="10">
        <f t="shared" si="191"/>
        <v>700</v>
      </c>
      <c r="W1200" s="19">
        <f t="shared" si="195"/>
        <v>-9.81</v>
      </c>
      <c r="X1200" s="19" t="e">
        <f>0.5*$B$25*$B$29^2*EXP(-#REF!*U1200/$B$27)</f>
        <v>#REF!</v>
      </c>
      <c r="Y1200" s="19">
        <f t="shared" si="192"/>
        <v>-2255.3451797701887</v>
      </c>
      <c r="Z1200" s="19">
        <f t="shared" si="193"/>
        <v>-259135.1455236066</v>
      </c>
      <c r="AA1200" s="2">
        <f t="shared" si="194"/>
        <v>0</v>
      </c>
    </row>
    <row r="1201" spans="17:27">
      <c r="Q1201" s="19"/>
      <c r="R1201" s="19"/>
      <c r="S1201" s="19"/>
      <c r="U1201" s="10">
        <f t="shared" si="190"/>
        <v>237.39999999999506</v>
      </c>
      <c r="V1201" s="10">
        <f t="shared" si="191"/>
        <v>700</v>
      </c>
      <c r="W1201" s="19">
        <f t="shared" si="195"/>
        <v>-9.81</v>
      </c>
      <c r="X1201" s="19" t="e">
        <f>0.5*$B$25*$B$29^2*EXP(-#REF!*U1201/$B$27)</f>
        <v>#REF!</v>
      </c>
      <c r="Y1201" s="19">
        <f t="shared" si="192"/>
        <v>-2257.3071797701887</v>
      </c>
      <c r="Z1201" s="19">
        <f t="shared" si="193"/>
        <v>-259586.41075956065</v>
      </c>
      <c r="AA1201" s="2">
        <f t="shared" si="194"/>
        <v>0</v>
      </c>
    </row>
    <row r="1202" spans="17:27">
      <c r="Q1202" s="19"/>
      <c r="R1202" s="19"/>
      <c r="S1202" s="19"/>
      <c r="U1202" s="10">
        <f t="shared" si="190"/>
        <v>237.59999999999505</v>
      </c>
      <c r="V1202" s="10">
        <f t="shared" si="191"/>
        <v>700</v>
      </c>
      <c r="W1202" s="19">
        <f t="shared" si="195"/>
        <v>-9.81</v>
      </c>
      <c r="X1202" s="19" t="e">
        <f>0.5*$B$25*$B$29^2*EXP(-#REF!*U1202/$B$27)</f>
        <v>#REF!</v>
      </c>
      <c r="Y1202" s="19">
        <f t="shared" si="192"/>
        <v>-2259.2691797701887</v>
      </c>
      <c r="Z1202" s="19">
        <f t="shared" si="193"/>
        <v>-260038.06839551468</v>
      </c>
      <c r="AA1202" s="2">
        <f t="shared" si="194"/>
        <v>0</v>
      </c>
    </row>
    <row r="1203" spans="17:27">
      <c r="Q1203" s="19"/>
      <c r="R1203" s="19"/>
      <c r="S1203" s="19"/>
      <c r="U1203" s="10">
        <f t="shared" si="190"/>
        <v>237.79999999999504</v>
      </c>
      <c r="V1203" s="10">
        <f t="shared" si="191"/>
        <v>700</v>
      </c>
      <c r="W1203" s="19">
        <f t="shared" si="195"/>
        <v>-9.81</v>
      </c>
      <c r="X1203" s="19" t="e">
        <f>0.5*$B$25*$B$29^2*EXP(-#REF!*U1203/$B$27)</f>
        <v>#REF!</v>
      </c>
      <c r="Y1203" s="19">
        <f t="shared" si="192"/>
        <v>-2261.2311797701886</v>
      </c>
      <c r="Z1203" s="19">
        <f t="shared" si="193"/>
        <v>-260490.11843146873</v>
      </c>
      <c r="AA1203" s="2">
        <f t="shared" si="194"/>
        <v>0</v>
      </c>
    </row>
    <row r="1204" spans="17:27">
      <c r="Q1204" s="19"/>
      <c r="R1204" s="19"/>
      <c r="S1204" s="19"/>
      <c r="U1204" s="10">
        <f t="shared" si="190"/>
        <v>237.99999999999503</v>
      </c>
      <c r="V1204" s="10">
        <f t="shared" si="191"/>
        <v>700</v>
      </c>
      <c r="W1204" s="19">
        <f t="shared" si="195"/>
        <v>-9.81</v>
      </c>
      <c r="X1204" s="19" t="e">
        <f>0.5*$B$25*$B$29^2*EXP(-#REF!*U1204/$B$27)</f>
        <v>#REF!</v>
      </c>
      <c r="Y1204" s="19">
        <f t="shared" si="192"/>
        <v>-2263.1931797701886</v>
      </c>
      <c r="Z1204" s="19">
        <f t="shared" si="193"/>
        <v>-260942.56086742278</v>
      </c>
      <c r="AA1204" s="2">
        <f t="shared" si="194"/>
        <v>0</v>
      </c>
    </row>
    <row r="1205" spans="17:27">
      <c r="Q1205" s="19"/>
      <c r="R1205" s="19"/>
      <c r="S1205" s="19"/>
      <c r="U1205" s="10">
        <f t="shared" si="190"/>
        <v>238.19999999999501</v>
      </c>
      <c r="V1205" s="10">
        <f t="shared" si="191"/>
        <v>700</v>
      </c>
      <c r="W1205" s="19">
        <f t="shared" si="195"/>
        <v>-9.81</v>
      </c>
      <c r="X1205" s="19" t="e">
        <f>0.5*$B$25*$B$29^2*EXP(-#REF!*U1205/$B$27)</f>
        <v>#REF!</v>
      </c>
      <c r="Y1205" s="19">
        <f t="shared" si="192"/>
        <v>-2265.1551797701886</v>
      </c>
      <c r="Z1205" s="19">
        <f t="shared" si="193"/>
        <v>-261395.39570337682</v>
      </c>
      <c r="AA1205" s="2">
        <f t="shared" si="194"/>
        <v>0</v>
      </c>
    </row>
    <row r="1206" spans="17:27">
      <c r="Q1206" s="19"/>
      <c r="R1206" s="19"/>
      <c r="S1206" s="19"/>
      <c r="U1206" s="10">
        <f t="shared" si="190"/>
        <v>238.399999999995</v>
      </c>
      <c r="V1206" s="10">
        <f t="shared" si="191"/>
        <v>700</v>
      </c>
      <c r="W1206" s="19">
        <f t="shared" si="195"/>
        <v>-9.81</v>
      </c>
      <c r="X1206" s="19" t="e">
        <f>0.5*$B$25*$B$29^2*EXP(-#REF!*U1206/$B$27)</f>
        <v>#REF!</v>
      </c>
      <c r="Y1206" s="19">
        <f t="shared" si="192"/>
        <v>-2267.1171797701886</v>
      </c>
      <c r="Z1206" s="19">
        <f t="shared" si="193"/>
        <v>-261848.62293933087</v>
      </c>
      <c r="AA1206" s="2">
        <f t="shared" si="194"/>
        <v>0</v>
      </c>
    </row>
    <row r="1207" spans="17:27">
      <c r="Q1207" s="19"/>
      <c r="R1207" s="19"/>
      <c r="S1207" s="19"/>
      <c r="U1207" s="10">
        <f t="shared" si="190"/>
        <v>238.59999999999499</v>
      </c>
      <c r="V1207" s="10">
        <f t="shared" si="191"/>
        <v>700</v>
      </c>
      <c r="W1207" s="19">
        <f t="shared" si="195"/>
        <v>-9.81</v>
      </c>
      <c r="X1207" s="19" t="e">
        <f>0.5*$B$25*$B$29^2*EXP(-#REF!*U1207/$B$27)</f>
        <v>#REF!</v>
      </c>
      <c r="Y1207" s="19">
        <f t="shared" si="192"/>
        <v>-2269.0791797701886</v>
      </c>
      <c r="Z1207" s="19">
        <f t="shared" si="193"/>
        <v>-262302.24257528491</v>
      </c>
      <c r="AA1207" s="2">
        <f t="shared" si="194"/>
        <v>0</v>
      </c>
    </row>
    <row r="1208" spans="17:27">
      <c r="Q1208" s="19"/>
      <c r="R1208" s="19"/>
      <c r="S1208" s="19"/>
      <c r="U1208" s="10">
        <f t="shared" si="190"/>
        <v>238.79999999999498</v>
      </c>
      <c r="V1208" s="10">
        <f t="shared" si="191"/>
        <v>700</v>
      </c>
      <c r="W1208" s="19">
        <f t="shared" si="195"/>
        <v>-9.81</v>
      </c>
      <c r="X1208" s="19" t="e">
        <f>0.5*$B$25*$B$29^2*EXP(-#REF!*U1208/$B$27)</f>
        <v>#REF!</v>
      </c>
      <c r="Y1208" s="19">
        <f t="shared" si="192"/>
        <v>-2271.0411797701886</v>
      </c>
      <c r="Z1208" s="19">
        <f t="shared" si="193"/>
        <v>-262756.25461123895</v>
      </c>
      <c r="AA1208" s="2">
        <f t="shared" si="194"/>
        <v>0</v>
      </c>
    </row>
    <row r="1209" spans="17:27">
      <c r="Q1209" s="19"/>
      <c r="R1209" s="19"/>
      <c r="S1209" s="19"/>
      <c r="U1209" s="10">
        <f t="shared" si="190"/>
        <v>238.99999999999497</v>
      </c>
      <c r="V1209" s="10">
        <f t="shared" si="191"/>
        <v>700</v>
      </c>
      <c r="W1209" s="19">
        <f t="shared" si="195"/>
        <v>-9.81</v>
      </c>
      <c r="X1209" s="19" t="e">
        <f>0.5*$B$25*$B$29^2*EXP(-#REF!*U1209/$B$27)</f>
        <v>#REF!</v>
      </c>
      <c r="Y1209" s="19">
        <f t="shared" si="192"/>
        <v>-2273.0031797701886</v>
      </c>
      <c r="Z1209" s="19">
        <f t="shared" si="193"/>
        <v>-263210.65904719301</v>
      </c>
      <c r="AA1209" s="2">
        <f t="shared" si="194"/>
        <v>0</v>
      </c>
    </row>
    <row r="1210" spans="17:27">
      <c r="Q1210" s="19"/>
      <c r="R1210" s="19"/>
      <c r="S1210" s="19"/>
      <c r="U1210" s="10">
        <f t="shared" si="190"/>
        <v>239.19999999999496</v>
      </c>
      <c r="V1210" s="10">
        <f t="shared" si="191"/>
        <v>700</v>
      </c>
      <c r="W1210" s="19">
        <f t="shared" si="195"/>
        <v>-9.81</v>
      </c>
      <c r="X1210" s="19" t="e">
        <f>0.5*$B$25*$B$29^2*EXP(-#REF!*U1210/$B$27)</f>
        <v>#REF!</v>
      </c>
      <c r="Y1210" s="19">
        <f t="shared" si="192"/>
        <v>-2274.9651797701886</v>
      </c>
      <c r="Z1210" s="19">
        <f t="shared" si="193"/>
        <v>-263665.45588314708</v>
      </c>
      <c r="AA1210" s="2">
        <f t="shared" si="194"/>
        <v>0</v>
      </c>
    </row>
    <row r="1211" spans="17:27">
      <c r="Q1211" s="19"/>
      <c r="R1211" s="19"/>
      <c r="S1211" s="19"/>
      <c r="U1211" s="10">
        <f t="shared" si="190"/>
        <v>239.39999999999495</v>
      </c>
      <c r="V1211" s="10">
        <f t="shared" si="191"/>
        <v>700</v>
      </c>
      <c r="W1211" s="19">
        <f t="shared" si="195"/>
        <v>-9.81</v>
      </c>
      <c r="X1211" s="19" t="e">
        <f>0.5*$B$25*$B$29^2*EXP(-#REF!*U1211/$B$27)</f>
        <v>#REF!</v>
      </c>
      <c r="Y1211" s="19">
        <f t="shared" si="192"/>
        <v>-2276.9271797701886</v>
      </c>
      <c r="Z1211" s="19">
        <f t="shared" si="193"/>
        <v>-264120.6451191011</v>
      </c>
      <c r="AA1211" s="2">
        <f t="shared" si="194"/>
        <v>0</v>
      </c>
    </row>
    <row r="1212" spans="17:27">
      <c r="Q1212" s="19"/>
      <c r="R1212" s="19"/>
      <c r="S1212" s="19"/>
      <c r="U1212" s="10">
        <f t="shared" si="190"/>
        <v>239.59999999999494</v>
      </c>
      <c r="V1212" s="10">
        <f t="shared" si="191"/>
        <v>700</v>
      </c>
      <c r="W1212" s="19">
        <f t="shared" si="195"/>
        <v>-9.81</v>
      </c>
      <c r="X1212" s="19" t="e">
        <f>0.5*$B$25*$B$29^2*EXP(-#REF!*U1212/$B$27)</f>
        <v>#REF!</v>
      </c>
      <c r="Y1212" s="19">
        <f t="shared" si="192"/>
        <v>-2278.8891797701885</v>
      </c>
      <c r="Z1212" s="19">
        <f t="shared" si="193"/>
        <v>-264576.22675505513</v>
      </c>
      <c r="AA1212" s="2">
        <f t="shared" si="194"/>
        <v>0</v>
      </c>
    </row>
    <row r="1213" spans="17:27">
      <c r="Q1213" s="19"/>
      <c r="R1213" s="19"/>
      <c r="S1213" s="19"/>
      <c r="U1213" s="10">
        <f t="shared" si="190"/>
        <v>239.79999999999492</v>
      </c>
      <c r="V1213" s="10">
        <f t="shared" si="191"/>
        <v>700</v>
      </c>
      <c r="W1213" s="19">
        <f t="shared" si="195"/>
        <v>-9.81</v>
      </c>
      <c r="X1213" s="19" t="e">
        <f>0.5*$B$25*$B$29^2*EXP(-#REF!*U1213/$B$27)</f>
        <v>#REF!</v>
      </c>
      <c r="Y1213" s="19">
        <f t="shared" si="192"/>
        <v>-2280.8511797701885</v>
      </c>
      <c r="Z1213" s="19">
        <f t="shared" si="193"/>
        <v>-265032.20079100918</v>
      </c>
      <c r="AA1213" s="2">
        <f t="shared" si="194"/>
        <v>0</v>
      </c>
    </row>
    <row r="1214" spans="17:27">
      <c r="Q1214" s="19"/>
      <c r="R1214" s="19"/>
      <c r="S1214" s="19"/>
      <c r="U1214" s="10">
        <f t="shared" si="190"/>
        <v>239.99999999999491</v>
      </c>
      <c r="V1214" s="10">
        <f t="shared" si="191"/>
        <v>700</v>
      </c>
      <c r="W1214" s="19">
        <f t="shared" si="195"/>
        <v>-9.81</v>
      </c>
      <c r="X1214" s="19" t="e">
        <f>0.5*$B$25*$B$29^2*EXP(-#REF!*U1214/$B$27)</f>
        <v>#REF!</v>
      </c>
      <c r="Y1214" s="19">
        <f t="shared" si="192"/>
        <v>-2282.8131797701885</v>
      </c>
      <c r="Z1214" s="19">
        <f t="shared" si="193"/>
        <v>-265488.56722696323</v>
      </c>
      <c r="AA1214" s="2">
        <f t="shared" si="194"/>
        <v>0</v>
      </c>
    </row>
    <row r="1215" spans="17:27">
      <c r="Q1215" s="19"/>
      <c r="R1215" s="19"/>
      <c r="S1215" s="19"/>
      <c r="U1215" s="10">
        <f t="shared" si="190"/>
        <v>240.1999999999949</v>
      </c>
      <c r="V1215" s="10">
        <f t="shared" si="191"/>
        <v>700</v>
      </c>
      <c r="W1215" s="19">
        <f t="shared" si="195"/>
        <v>-9.81</v>
      </c>
      <c r="X1215" s="19" t="e">
        <f>0.5*$B$25*$B$29^2*EXP(-#REF!*U1215/$B$27)</f>
        <v>#REF!</v>
      </c>
      <c r="Y1215" s="19">
        <f t="shared" si="192"/>
        <v>-2284.7751797701885</v>
      </c>
      <c r="Z1215" s="19">
        <f t="shared" si="193"/>
        <v>-265945.3260629173</v>
      </c>
      <c r="AA1215" s="2">
        <f t="shared" si="194"/>
        <v>0</v>
      </c>
    </row>
    <row r="1216" spans="17:27">
      <c r="Q1216" s="19"/>
      <c r="R1216" s="19"/>
      <c r="S1216" s="19"/>
      <c r="U1216" s="10">
        <f t="shared" si="190"/>
        <v>240.39999999999489</v>
      </c>
      <c r="V1216" s="10">
        <f t="shared" si="191"/>
        <v>700</v>
      </c>
      <c r="W1216" s="19">
        <f t="shared" si="195"/>
        <v>-9.81</v>
      </c>
      <c r="X1216" s="19" t="e">
        <f>0.5*$B$25*$B$29^2*EXP(-#REF!*U1216/$B$27)</f>
        <v>#REF!</v>
      </c>
      <c r="Y1216" s="19">
        <f t="shared" si="192"/>
        <v>-2286.7371797701885</v>
      </c>
      <c r="Z1216" s="19">
        <f t="shared" si="193"/>
        <v>-266402.47729887132</v>
      </c>
      <c r="AA1216" s="2">
        <f t="shared" si="194"/>
        <v>0</v>
      </c>
    </row>
    <row r="1217" spans="17:27">
      <c r="Q1217" s="19"/>
      <c r="R1217" s="19"/>
      <c r="S1217" s="19"/>
      <c r="U1217" s="10">
        <f t="shared" si="190"/>
        <v>240.59999999999488</v>
      </c>
      <c r="V1217" s="10">
        <f t="shared" si="191"/>
        <v>700</v>
      </c>
      <c r="W1217" s="19">
        <f t="shared" si="195"/>
        <v>-9.81</v>
      </c>
      <c r="X1217" s="19" t="e">
        <f>0.5*$B$25*$B$29^2*EXP(-#REF!*U1217/$B$27)</f>
        <v>#REF!</v>
      </c>
      <c r="Y1217" s="19">
        <f t="shared" si="192"/>
        <v>-2288.6991797701885</v>
      </c>
      <c r="Z1217" s="19">
        <f t="shared" si="193"/>
        <v>-266860.02093482536</v>
      </c>
      <c r="AA1217" s="2">
        <f t="shared" si="194"/>
        <v>0</v>
      </c>
    </row>
    <row r="1218" spans="17:27">
      <c r="Q1218" s="19"/>
      <c r="R1218" s="19"/>
      <c r="S1218" s="19"/>
      <c r="U1218" s="10">
        <f t="shared" si="190"/>
        <v>240.79999999999487</v>
      </c>
      <c r="V1218" s="10">
        <f t="shared" si="191"/>
        <v>700</v>
      </c>
      <c r="W1218" s="19">
        <f t="shared" si="195"/>
        <v>-9.81</v>
      </c>
      <c r="X1218" s="19" t="e">
        <f>0.5*$B$25*$B$29^2*EXP(-#REF!*U1218/$B$27)</f>
        <v>#REF!</v>
      </c>
      <c r="Y1218" s="19">
        <f t="shared" si="192"/>
        <v>-2290.6611797701885</v>
      </c>
      <c r="Z1218" s="19">
        <f t="shared" si="193"/>
        <v>-267317.9569707794</v>
      </c>
      <c r="AA1218" s="2">
        <f t="shared" si="194"/>
        <v>0</v>
      </c>
    </row>
    <row r="1219" spans="17:27">
      <c r="Q1219" s="19"/>
      <c r="R1219" s="19"/>
      <c r="S1219" s="19"/>
      <c r="U1219" s="10">
        <f t="shared" si="190"/>
        <v>240.99999999999486</v>
      </c>
      <c r="V1219" s="10">
        <f t="shared" si="191"/>
        <v>700</v>
      </c>
      <c r="W1219" s="19">
        <f t="shared" si="195"/>
        <v>-9.81</v>
      </c>
      <c r="X1219" s="19" t="e">
        <f>0.5*$B$25*$B$29^2*EXP(-#REF!*U1219/$B$27)</f>
        <v>#REF!</v>
      </c>
      <c r="Y1219" s="19">
        <f t="shared" si="192"/>
        <v>-2292.6231797701885</v>
      </c>
      <c r="Z1219" s="19">
        <f t="shared" si="193"/>
        <v>-267776.28540673346</v>
      </c>
      <c r="AA1219" s="2">
        <f t="shared" si="194"/>
        <v>0</v>
      </c>
    </row>
    <row r="1220" spans="17:27">
      <c r="Q1220" s="19"/>
      <c r="R1220" s="19"/>
      <c r="S1220" s="19"/>
      <c r="U1220" s="10">
        <f t="shared" si="190"/>
        <v>241.19999999999484</v>
      </c>
      <c r="V1220" s="10">
        <f t="shared" si="191"/>
        <v>700</v>
      </c>
      <c r="W1220" s="19">
        <f t="shared" si="195"/>
        <v>-9.81</v>
      </c>
      <c r="X1220" s="19" t="e">
        <f>0.5*$B$25*$B$29^2*EXP(-#REF!*U1220/$B$27)</f>
        <v>#REF!</v>
      </c>
      <c r="Y1220" s="19">
        <f t="shared" si="192"/>
        <v>-2294.5851797701885</v>
      </c>
      <c r="Z1220" s="19">
        <f t="shared" si="193"/>
        <v>-268235.00624268752</v>
      </c>
      <c r="AA1220" s="2">
        <f t="shared" si="194"/>
        <v>0</v>
      </c>
    </row>
    <row r="1221" spans="17:27">
      <c r="Q1221" s="19"/>
      <c r="R1221" s="19"/>
      <c r="S1221" s="19"/>
      <c r="U1221" s="10">
        <f t="shared" si="190"/>
        <v>241.39999999999483</v>
      </c>
      <c r="V1221" s="10">
        <f t="shared" si="191"/>
        <v>700</v>
      </c>
      <c r="W1221" s="19">
        <f t="shared" si="195"/>
        <v>-9.81</v>
      </c>
      <c r="X1221" s="19" t="e">
        <f>0.5*$B$25*$B$29^2*EXP(-#REF!*U1221/$B$27)</f>
        <v>#REF!</v>
      </c>
      <c r="Y1221" s="19">
        <f t="shared" si="192"/>
        <v>-2296.5471797701884</v>
      </c>
      <c r="Z1221" s="19">
        <f t="shared" si="193"/>
        <v>-268694.11947864154</v>
      </c>
      <c r="AA1221" s="2">
        <f t="shared" si="194"/>
        <v>0</v>
      </c>
    </row>
    <row r="1222" spans="17:27">
      <c r="Q1222" s="19"/>
      <c r="R1222" s="19"/>
      <c r="S1222" s="19"/>
      <c r="U1222" s="10">
        <f t="shared" si="190"/>
        <v>241.59999999999482</v>
      </c>
      <c r="V1222" s="10">
        <f t="shared" si="191"/>
        <v>700</v>
      </c>
      <c r="W1222" s="19">
        <f t="shared" si="195"/>
        <v>-9.81</v>
      </c>
      <c r="X1222" s="19" t="e">
        <f>0.5*$B$25*$B$29^2*EXP(-#REF!*U1222/$B$27)</f>
        <v>#REF!</v>
      </c>
      <c r="Y1222" s="19">
        <f t="shared" si="192"/>
        <v>-2298.5091797701884</v>
      </c>
      <c r="Z1222" s="19">
        <f t="shared" si="193"/>
        <v>-269153.62511459558</v>
      </c>
      <c r="AA1222" s="2">
        <f t="shared" si="194"/>
        <v>0</v>
      </c>
    </row>
    <row r="1223" spans="17:27">
      <c r="Q1223" s="19"/>
      <c r="R1223" s="19"/>
      <c r="S1223" s="19"/>
      <c r="U1223" s="10">
        <f t="shared" si="190"/>
        <v>241.79999999999481</v>
      </c>
      <c r="V1223" s="10">
        <f t="shared" si="191"/>
        <v>700</v>
      </c>
      <c r="W1223" s="19">
        <f t="shared" si="195"/>
        <v>-9.81</v>
      </c>
      <c r="X1223" s="19" t="e">
        <f>0.5*$B$25*$B$29^2*EXP(-#REF!*U1223/$B$27)</f>
        <v>#REF!</v>
      </c>
      <c r="Y1223" s="19">
        <f t="shared" si="192"/>
        <v>-2300.4711797701884</v>
      </c>
      <c r="Z1223" s="19">
        <f t="shared" si="193"/>
        <v>-269613.52315054962</v>
      </c>
      <c r="AA1223" s="2">
        <f t="shared" si="194"/>
        <v>0</v>
      </c>
    </row>
    <row r="1224" spans="17:27">
      <c r="Q1224" s="19"/>
      <c r="R1224" s="19"/>
      <c r="S1224" s="19"/>
      <c r="U1224" s="10">
        <f t="shared" si="190"/>
        <v>241.9999999999948</v>
      </c>
      <c r="V1224" s="10">
        <f t="shared" si="191"/>
        <v>700</v>
      </c>
      <c r="W1224" s="19">
        <f t="shared" si="195"/>
        <v>-9.81</v>
      </c>
      <c r="X1224" s="19" t="e">
        <f>0.5*$B$25*$B$29^2*EXP(-#REF!*U1224/$B$27)</f>
        <v>#REF!</v>
      </c>
      <c r="Y1224" s="19">
        <f t="shared" si="192"/>
        <v>-2302.4331797701884</v>
      </c>
      <c r="Z1224" s="19">
        <f t="shared" si="193"/>
        <v>-270073.81358650367</v>
      </c>
      <c r="AA1224" s="2">
        <f t="shared" si="194"/>
        <v>0</v>
      </c>
    </row>
    <row r="1225" spans="17:27">
      <c r="Q1225" s="19"/>
      <c r="R1225" s="19"/>
      <c r="S1225" s="19"/>
      <c r="U1225" s="10">
        <f t="shared" si="190"/>
        <v>242.19999999999479</v>
      </c>
      <c r="V1225" s="10">
        <f t="shared" si="191"/>
        <v>700</v>
      </c>
      <c r="W1225" s="19">
        <f t="shared" si="195"/>
        <v>-9.81</v>
      </c>
      <c r="X1225" s="19" t="e">
        <f>0.5*$B$25*$B$29^2*EXP(-#REF!*U1225/$B$27)</f>
        <v>#REF!</v>
      </c>
      <c r="Y1225" s="19">
        <f t="shared" si="192"/>
        <v>-2304.3951797701884</v>
      </c>
      <c r="Z1225" s="19">
        <f t="shared" si="193"/>
        <v>-270534.49642245774</v>
      </c>
      <c r="AA1225" s="2">
        <f t="shared" si="194"/>
        <v>0</v>
      </c>
    </row>
    <row r="1226" spans="17:27">
      <c r="Q1226" s="19"/>
      <c r="R1226" s="19"/>
      <c r="S1226" s="19"/>
      <c r="U1226" s="10">
        <f t="shared" si="190"/>
        <v>242.39999999999478</v>
      </c>
      <c r="V1226" s="10">
        <f t="shared" si="191"/>
        <v>700</v>
      </c>
      <c r="W1226" s="19">
        <f t="shared" si="195"/>
        <v>-9.81</v>
      </c>
      <c r="X1226" s="19" t="e">
        <f>0.5*$B$25*$B$29^2*EXP(-#REF!*U1226/$B$27)</f>
        <v>#REF!</v>
      </c>
      <c r="Y1226" s="19">
        <f t="shared" si="192"/>
        <v>-2306.3571797701884</v>
      </c>
      <c r="Z1226" s="19">
        <f t="shared" si="193"/>
        <v>-270995.57165841176</v>
      </c>
      <c r="AA1226" s="2">
        <f t="shared" si="194"/>
        <v>0</v>
      </c>
    </row>
    <row r="1227" spans="17:27">
      <c r="Q1227" s="19"/>
      <c r="R1227" s="19"/>
      <c r="S1227" s="19"/>
      <c r="U1227" s="10">
        <f t="shared" si="190"/>
        <v>242.59999999999476</v>
      </c>
      <c r="V1227" s="10">
        <f t="shared" si="191"/>
        <v>700</v>
      </c>
      <c r="W1227" s="19">
        <f t="shared" si="195"/>
        <v>-9.81</v>
      </c>
      <c r="X1227" s="19" t="e">
        <f>0.5*$B$25*$B$29^2*EXP(-#REF!*U1227/$B$27)</f>
        <v>#REF!</v>
      </c>
      <c r="Y1227" s="19">
        <f t="shared" si="192"/>
        <v>-2308.3191797701884</v>
      </c>
      <c r="Z1227" s="19">
        <f t="shared" si="193"/>
        <v>-271457.03929436579</v>
      </c>
      <c r="AA1227" s="2">
        <f t="shared" si="194"/>
        <v>0</v>
      </c>
    </row>
    <row r="1228" spans="17:27">
      <c r="Q1228" s="19"/>
      <c r="R1228" s="19"/>
      <c r="S1228" s="19"/>
      <c r="U1228" s="10">
        <f t="shared" si="190"/>
        <v>242.79999999999475</v>
      </c>
      <c r="V1228" s="10">
        <f t="shared" si="191"/>
        <v>700</v>
      </c>
      <c r="W1228" s="19">
        <f t="shared" si="195"/>
        <v>-9.81</v>
      </c>
      <c r="X1228" s="19" t="e">
        <f>0.5*$B$25*$B$29^2*EXP(-#REF!*U1228/$B$27)</f>
        <v>#REF!</v>
      </c>
      <c r="Y1228" s="19">
        <f t="shared" si="192"/>
        <v>-2310.2811797701884</v>
      </c>
      <c r="Z1228" s="19">
        <f t="shared" si="193"/>
        <v>-271918.89933031984</v>
      </c>
      <c r="AA1228" s="2">
        <f t="shared" si="194"/>
        <v>0</v>
      </c>
    </row>
    <row r="1229" spans="17:27">
      <c r="Q1229" s="19"/>
      <c r="R1229" s="19"/>
      <c r="S1229" s="19"/>
      <c r="U1229" s="10">
        <f t="shared" si="190"/>
        <v>242.99999999999474</v>
      </c>
      <c r="V1229" s="10">
        <f t="shared" si="191"/>
        <v>700</v>
      </c>
      <c r="W1229" s="19">
        <f t="shared" si="195"/>
        <v>-9.81</v>
      </c>
      <c r="X1229" s="19" t="e">
        <f>0.5*$B$25*$B$29^2*EXP(-#REF!*U1229/$B$27)</f>
        <v>#REF!</v>
      </c>
      <c r="Y1229" s="19">
        <f t="shared" si="192"/>
        <v>-2312.2431797701884</v>
      </c>
      <c r="Z1229" s="19">
        <f t="shared" si="193"/>
        <v>-272381.15176627389</v>
      </c>
      <c r="AA1229" s="2">
        <f t="shared" si="194"/>
        <v>0</v>
      </c>
    </row>
    <row r="1230" spans="17:27">
      <c r="Q1230" s="19"/>
      <c r="R1230" s="19"/>
      <c r="S1230" s="19"/>
      <c r="U1230" s="10">
        <f t="shared" si="190"/>
        <v>243.19999999999473</v>
      </c>
      <c r="V1230" s="10">
        <f t="shared" si="191"/>
        <v>700</v>
      </c>
      <c r="W1230" s="19">
        <f t="shared" si="195"/>
        <v>-9.81</v>
      </c>
      <c r="X1230" s="19" t="e">
        <f>0.5*$B$25*$B$29^2*EXP(-#REF!*U1230/$B$27)</f>
        <v>#REF!</v>
      </c>
      <c r="Y1230" s="19">
        <f t="shared" si="192"/>
        <v>-2314.2051797701884</v>
      </c>
      <c r="Z1230" s="19">
        <f t="shared" si="193"/>
        <v>-272843.79660222796</v>
      </c>
      <c r="AA1230" s="2">
        <f t="shared" si="194"/>
        <v>0</v>
      </c>
    </row>
    <row r="1231" spans="17:27">
      <c r="Q1231" s="19"/>
      <c r="R1231" s="19"/>
      <c r="S1231" s="19"/>
      <c r="U1231" s="10">
        <f t="shared" ref="U1231:U1294" si="196">U1230+$V$10</f>
        <v>243.39999999999472</v>
      </c>
      <c r="V1231" s="10">
        <f t="shared" ref="V1231:V1294" si="197">IF(V1230&lt;=$B$35+$B$23*$V$10,$B$35,V1230-$B$23*$V$10)</f>
        <v>700</v>
      </c>
      <c r="W1231" s="19">
        <f t="shared" si="195"/>
        <v>-9.81</v>
      </c>
      <c r="X1231" s="19" t="e">
        <f>0.5*$B$25*$B$29^2*EXP(-#REF!*U1231/$B$27)</f>
        <v>#REF!</v>
      </c>
      <c r="Y1231" s="19">
        <f t="shared" ref="Y1231:Y1294" si="198">Y1230+W1231*$V$10</f>
        <v>-2316.1671797701883</v>
      </c>
      <c r="Z1231" s="19">
        <f t="shared" ref="Z1231:Z1294" si="199">Z1230+Y1230*$V$10+W1231*$V$10^2/2</f>
        <v>-273306.83383818198</v>
      </c>
      <c r="AA1231" s="2">
        <f t="shared" ref="AA1231:AA1294" si="200">IF(Z1231&lt;0,IF(Z1230&gt;=0,1,0),0)</f>
        <v>0</v>
      </c>
    </row>
    <row r="1232" spans="17:27">
      <c r="Q1232" s="19"/>
      <c r="R1232" s="19"/>
      <c r="S1232" s="19"/>
      <c r="U1232" s="10">
        <f t="shared" si="196"/>
        <v>243.59999999999471</v>
      </c>
      <c r="V1232" s="10">
        <f t="shared" si="197"/>
        <v>700</v>
      </c>
      <c r="W1232" s="19">
        <f t="shared" si="195"/>
        <v>-9.81</v>
      </c>
      <c r="X1232" s="19" t="e">
        <f>0.5*$B$25*$B$29^2*EXP(-#REF!*U1232/$B$27)</f>
        <v>#REF!</v>
      </c>
      <c r="Y1232" s="19">
        <f t="shared" si="198"/>
        <v>-2318.1291797701883</v>
      </c>
      <c r="Z1232" s="19">
        <f t="shared" si="199"/>
        <v>-273770.26347413601</v>
      </c>
      <c r="AA1232" s="2">
        <f t="shared" si="200"/>
        <v>0</v>
      </c>
    </row>
    <row r="1233" spans="17:27">
      <c r="Q1233" s="19"/>
      <c r="R1233" s="19"/>
      <c r="S1233" s="19"/>
      <c r="U1233" s="10">
        <f t="shared" si="196"/>
        <v>243.7999999999947</v>
      </c>
      <c r="V1233" s="10">
        <f t="shared" si="197"/>
        <v>700</v>
      </c>
      <c r="W1233" s="19">
        <f t="shared" si="195"/>
        <v>-9.81</v>
      </c>
      <c r="X1233" s="19" t="e">
        <f>0.5*$B$25*$B$29^2*EXP(-#REF!*U1233/$B$27)</f>
        <v>#REF!</v>
      </c>
      <c r="Y1233" s="19">
        <f t="shared" si="198"/>
        <v>-2320.0911797701883</v>
      </c>
      <c r="Z1233" s="19">
        <f t="shared" si="199"/>
        <v>-274234.08551009005</v>
      </c>
      <c r="AA1233" s="2">
        <f t="shared" si="200"/>
        <v>0</v>
      </c>
    </row>
    <row r="1234" spans="17:27">
      <c r="Q1234" s="19"/>
      <c r="R1234" s="19"/>
      <c r="S1234" s="19"/>
      <c r="U1234" s="10">
        <f t="shared" si="196"/>
        <v>243.99999999999469</v>
      </c>
      <c r="V1234" s="10">
        <f t="shared" si="197"/>
        <v>700</v>
      </c>
      <c r="W1234" s="19">
        <f t="shared" si="195"/>
        <v>-9.81</v>
      </c>
      <c r="X1234" s="19" t="e">
        <f>0.5*$B$25*$B$29^2*EXP(-#REF!*U1234/$B$27)</f>
        <v>#REF!</v>
      </c>
      <c r="Y1234" s="19">
        <f t="shared" si="198"/>
        <v>-2322.0531797701883</v>
      </c>
      <c r="Z1234" s="19">
        <f t="shared" si="199"/>
        <v>-274698.29994604411</v>
      </c>
      <c r="AA1234" s="2">
        <f t="shared" si="200"/>
        <v>0</v>
      </c>
    </row>
    <row r="1235" spans="17:27">
      <c r="Q1235" s="19"/>
      <c r="R1235" s="19"/>
      <c r="S1235" s="19"/>
      <c r="U1235" s="10">
        <f t="shared" si="196"/>
        <v>244.19999999999467</v>
      </c>
      <c r="V1235" s="10">
        <f t="shared" si="197"/>
        <v>700</v>
      </c>
      <c r="W1235" s="19">
        <f t="shared" si="195"/>
        <v>-9.81</v>
      </c>
      <c r="X1235" s="19" t="e">
        <f>0.5*$B$25*$B$29^2*EXP(-#REF!*U1235/$B$27)</f>
        <v>#REF!</v>
      </c>
      <c r="Y1235" s="19">
        <f t="shared" si="198"/>
        <v>-2324.0151797701883</v>
      </c>
      <c r="Z1235" s="19">
        <f t="shared" si="199"/>
        <v>-275162.90678199817</v>
      </c>
      <c r="AA1235" s="2">
        <f t="shared" si="200"/>
        <v>0</v>
      </c>
    </row>
    <row r="1236" spans="17:27">
      <c r="Q1236" s="19"/>
      <c r="R1236" s="19"/>
      <c r="S1236" s="19"/>
      <c r="U1236" s="10">
        <f t="shared" si="196"/>
        <v>244.39999999999466</v>
      </c>
      <c r="V1236" s="10">
        <f t="shared" si="197"/>
        <v>700</v>
      </c>
      <c r="W1236" s="19">
        <f t="shared" si="195"/>
        <v>-9.81</v>
      </c>
      <c r="X1236" s="19" t="e">
        <f>0.5*$B$25*$B$29^2*EXP(-#REF!*U1236/$B$27)</f>
        <v>#REF!</v>
      </c>
      <c r="Y1236" s="19">
        <f t="shared" si="198"/>
        <v>-2325.9771797701883</v>
      </c>
      <c r="Z1236" s="19">
        <f t="shared" si="199"/>
        <v>-275627.90601795219</v>
      </c>
      <c r="AA1236" s="2">
        <f t="shared" si="200"/>
        <v>0</v>
      </c>
    </row>
    <row r="1237" spans="17:27">
      <c r="Q1237" s="19"/>
      <c r="R1237" s="19"/>
      <c r="S1237" s="19"/>
      <c r="U1237" s="10">
        <f t="shared" si="196"/>
        <v>244.59999999999465</v>
      </c>
      <c r="V1237" s="10">
        <f t="shared" si="197"/>
        <v>700</v>
      </c>
      <c r="W1237" s="19">
        <f t="shared" si="195"/>
        <v>-9.81</v>
      </c>
      <c r="X1237" s="19" t="e">
        <f>0.5*$B$25*$B$29^2*EXP(-#REF!*U1237/$B$27)</f>
        <v>#REF!</v>
      </c>
      <c r="Y1237" s="19">
        <f t="shared" si="198"/>
        <v>-2327.9391797701883</v>
      </c>
      <c r="Z1237" s="19">
        <f t="shared" si="199"/>
        <v>-276093.29765390622</v>
      </c>
      <c r="AA1237" s="2">
        <f t="shared" si="200"/>
        <v>0</v>
      </c>
    </row>
    <row r="1238" spans="17:27">
      <c r="Q1238" s="19"/>
      <c r="R1238" s="19"/>
      <c r="S1238" s="19"/>
      <c r="U1238" s="10">
        <f t="shared" si="196"/>
        <v>244.79999999999464</v>
      </c>
      <c r="V1238" s="10">
        <f t="shared" si="197"/>
        <v>700</v>
      </c>
      <c r="W1238" s="19">
        <f t="shared" si="195"/>
        <v>-9.81</v>
      </c>
      <c r="X1238" s="19" t="e">
        <f>0.5*$B$25*$B$29^2*EXP(-#REF!*U1238/$B$27)</f>
        <v>#REF!</v>
      </c>
      <c r="Y1238" s="19">
        <f t="shared" si="198"/>
        <v>-2329.9011797701883</v>
      </c>
      <c r="Z1238" s="19">
        <f t="shared" si="199"/>
        <v>-276559.08168986026</v>
      </c>
      <c r="AA1238" s="2">
        <f t="shared" si="200"/>
        <v>0</v>
      </c>
    </row>
    <row r="1239" spans="17:27">
      <c r="Q1239" s="19"/>
      <c r="R1239" s="19"/>
      <c r="S1239" s="19"/>
      <c r="U1239" s="10">
        <f t="shared" si="196"/>
        <v>244.99999999999463</v>
      </c>
      <c r="V1239" s="10">
        <f t="shared" si="197"/>
        <v>700</v>
      </c>
      <c r="W1239" s="19">
        <f t="shared" si="195"/>
        <v>-9.81</v>
      </c>
      <c r="X1239" s="19" t="e">
        <f>0.5*$B$25*$B$29^2*EXP(-#REF!*U1239/$B$27)</f>
        <v>#REF!</v>
      </c>
      <c r="Y1239" s="19">
        <f t="shared" si="198"/>
        <v>-2331.8631797701883</v>
      </c>
      <c r="Z1239" s="19">
        <f t="shared" si="199"/>
        <v>-277025.25812581432</v>
      </c>
      <c r="AA1239" s="2">
        <f t="shared" si="200"/>
        <v>0</v>
      </c>
    </row>
    <row r="1240" spans="17:27">
      <c r="Q1240" s="19"/>
      <c r="R1240" s="19"/>
      <c r="S1240" s="19"/>
      <c r="U1240" s="10">
        <f t="shared" si="196"/>
        <v>245.19999999999462</v>
      </c>
      <c r="V1240" s="10">
        <f t="shared" si="197"/>
        <v>700</v>
      </c>
      <c r="W1240" s="19">
        <f t="shared" si="195"/>
        <v>-9.81</v>
      </c>
      <c r="X1240" s="19" t="e">
        <f>0.5*$B$25*$B$29^2*EXP(-#REF!*U1240/$B$27)</f>
        <v>#REF!</v>
      </c>
      <c r="Y1240" s="19">
        <f t="shared" si="198"/>
        <v>-2333.8251797701882</v>
      </c>
      <c r="Z1240" s="19">
        <f t="shared" si="199"/>
        <v>-277491.82696176838</v>
      </c>
      <c r="AA1240" s="2">
        <f t="shared" si="200"/>
        <v>0</v>
      </c>
    </row>
    <row r="1241" spans="17:27">
      <c r="Q1241" s="19"/>
      <c r="R1241" s="19"/>
      <c r="S1241" s="19"/>
      <c r="U1241" s="10">
        <f t="shared" si="196"/>
        <v>245.39999999999461</v>
      </c>
      <c r="V1241" s="10">
        <f t="shared" si="197"/>
        <v>700</v>
      </c>
      <c r="W1241" s="19">
        <f t="shared" si="195"/>
        <v>-9.81</v>
      </c>
      <c r="X1241" s="19" t="e">
        <f>0.5*$B$25*$B$29^2*EXP(-#REF!*U1241/$B$27)</f>
        <v>#REF!</v>
      </c>
      <c r="Y1241" s="19">
        <f t="shared" si="198"/>
        <v>-2335.7871797701882</v>
      </c>
      <c r="Z1241" s="19">
        <f t="shared" si="199"/>
        <v>-277958.7881977224</v>
      </c>
      <c r="AA1241" s="2">
        <f t="shared" si="200"/>
        <v>0</v>
      </c>
    </row>
    <row r="1242" spans="17:27">
      <c r="Q1242" s="19"/>
      <c r="R1242" s="19"/>
      <c r="S1242" s="19"/>
      <c r="U1242" s="10">
        <f t="shared" si="196"/>
        <v>245.59999999999459</v>
      </c>
      <c r="V1242" s="10">
        <f t="shared" si="197"/>
        <v>700</v>
      </c>
      <c r="W1242" s="19">
        <f t="shared" si="195"/>
        <v>-9.81</v>
      </c>
      <c r="X1242" s="19" t="e">
        <f>0.5*$B$25*$B$29^2*EXP(-#REF!*U1242/$B$27)</f>
        <v>#REF!</v>
      </c>
      <c r="Y1242" s="19">
        <f t="shared" si="198"/>
        <v>-2337.7491797701882</v>
      </c>
      <c r="Z1242" s="19">
        <f t="shared" si="199"/>
        <v>-278426.14183367643</v>
      </c>
      <c r="AA1242" s="2">
        <f t="shared" si="200"/>
        <v>0</v>
      </c>
    </row>
    <row r="1243" spans="17:27">
      <c r="Q1243" s="19"/>
      <c r="R1243" s="19"/>
      <c r="S1243" s="19"/>
      <c r="U1243" s="10">
        <f t="shared" si="196"/>
        <v>245.79999999999458</v>
      </c>
      <c r="V1243" s="10">
        <f t="shared" si="197"/>
        <v>700</v>
      </c>
      <c r="W1243" s="19">
        <f t="shared" si="195"/>
        <v>-9.81</v>
      </c>
      <c r="X1243" s="19" t="e">
        <f>0.5*$B$25*$B$29^2*EXP(-#REF!*U1243/$B$27)</f>
        <v>#REF!</v>
      </c>
      <c r="Y1243" s="19">
        <f t="shared" si="198"/>
        <v>-2339.7111797701882</v>
      </c>
      <c r="Z1243" s="19">
        <f t="shared" si="199"/>
        <v>-278893.88786963047</v>
      </c>
      <c r="AA1243" s="2">
        <f t="shared" si="200"/>
        <v>0</v>
      </c>
    </row>
    <row r="1244" spans="17:27">
      <c r="Q1244" s="19"/>
      <c r="R1244" s="19"/>
      <c r="S1244" s="19"/>
      <c r="U1244" s="10">
        <f t="shared" si="196"/>
        <v>245.99999999999457</v>
      </c>
      <c r="V1244" s="10">
        <f t="shared" si="197"/>
        <v>700</v>
      </c>
      <c r="W1244" s="19">
        <f t="shared" si="195"/>
        <v>-9.81</v>
      </c>
      <c r="X1244" s="19" t="e">
        <f>0.5*$B$25*$B$29^2*EXP(-#REF!*U1244/$B$27)</f>
        <v>#REF!</v>
      </c>
      <c r="Y1244" s="19">
        <f t="shared" si="198"/>
        <v>-2341.6731797701882</v>
      </c>
      <c r="Z1244" s="19">
        <f t="shared" si="199"/>
        <v>-279362.02630558453</v>
      </c>
      <c r="AA1244" s="2">
        <f t="shared" si="200"/>
        <v>0</v>
      </c>
    </row>
    <row r="1245" spans="17:27">
      <c r="Q1245" s="19"/>
      <c r="R1245" s="19"/>
      <c r="S1245" s="19"/>
      <c r="U1245" s="10">
        <f t="shared" si="196"/>
        <v>246.19999999999456</v>
      </c>
      <c r="V1245" s="10">
        <f t="shared" si="197"/>
        <v>700</v>
      </c>
      <c r="W1245" s="19">
        <f t="shared" si="195"/>
        <v>-9.81</v>
      </c>
      <c r="X1245" s="19" t="e">
        <f>0.5*$B$25*$B$29^2*EXP(-#REF!*U1245/$B$27)</f>
        <v>#REF!</v>
      </c>
      <c r="Y1245" s="19">
        <f t="shared" si="198"/>
        <v>-2343.6351797701882</v>
      </c>
      <c r="Z1245" s="19">
        <f t="shared" si="199"/>
        <v>-279830.55714153859</v>
      </c>
      <c r="AA1245" s="2">
        <f t="shared" si="200"/>
        <v>0</v>
      </c>
    </row>
    <row r="1246" spans="17:27">
      <c r="Q1246" s="19"/>
      <c r="R1246" s="19"/>
      <c r="S1246" s="19"/>
      <c r="U1246" s="10">
        <f t="shared" si="196"/>
        <v>246.39999999999455</v>
      </c>
      <c r="V1246" s="10">
        <f t="shared" si="197"/>
        <v>700</v>
      </c>
      <c r="W1246" s="19">
        <f t="shared" si="195"/>
        <v>-9.81</v>
      </c>
      <c r="X1246" s="19" t="e">
        <f>0.5*$B$25*$B$29^2*EXP(-#REF!*U1246/$B$27)</f>
        <v>#REF!</v>
      </c>
      <c r="Y1246" s="19">
        <f t="shared" si="198"/>
        <v>-2345.5971797701882</v>
      </c>
      <c r="Z1246" s="19">
        <f t="shared" si="199"/>
        <v>-280299.48037749261</v>
      </c>
      <c r="AA1246" s="2">
        <f t="shared" si="200"/>
        <v>0</v>
      </c>
    </row>
    <row r="1247" spans="17:27">
      <c r="Q1247" s="19"/>
      <c r="R1247" s="19"/>
      <c r="S1247" s="19"/>
      <c r="U1247" s="10">
        <f t="shared" si="196"/>
        <v>246.59999999999454</v>
      </c>
      <c r="V1247" s="10">
        <f t="shared" si="197"/>
        <v>700</v>
      </c>
      <c r="W1247" s="19">
        <f t="shared" si="195"/>
        <v>-9.81</v>
      </c>
      <c r="X1247" s="19" t="e">
        <f>0.5*$B$25*$B$29^2*EXP(-#REF!*U1247/$B$27)</f>
        <v>#REF!</v>
      </c>
      <c r="Y1247" s="19">
        <f t="shared" si="198"/>
        <v>-2347.5591797701882</v>
      </c>
      <c r="Z1247" s="19">
        <f t="shared" si="199"/>
        <v>-280768.79601344664</v>
      </c>
      <c r="AA1247" s="2">
        <f t="shared" si="200"/>
        <v>0</v>
      </c>
    </row>
    <row r="1248" spans="17:27">
      <c r="Q1248" s="19"/>
      <c r="R1248" s="19"/>
      <c r="S1248" s="19"/>
      <c r="U1248" s="10">
        <f t="shared" si="196"/>
        <v>246.79999999999453</v>
      </c>
      <c r="V1248" s="10">
        <f t="shared" si="197"/>
        <v>700</v>
      </c>
      <c r="W1248" s="19">
        <f t="shared" si="195"/>
        <v>-9.81</v>
      </c>
      <c r="X1248" s="19" t="e">
        <f>0.5*$B$25*$B$29^2*EXP(-#REF!*U1248/$B$27)</f>
        <v>#REF!</v>
      </c>
      <c r="Y1248" s="19">
        <f t="shared" si="198"/>
        <v>-2349.5211797701882</v>
      </c>
      <c r="Z1248" s="19">
        <f t="shared" si="199"/>
        <v>-281238.50404940068</v>
      </c>
      <c r="AA1248" s="2">
        <f t="shared" si="200"/>
        <v>0</v>
      </c>
    </row>
    <row r="1249" spans="17:27">
      <c r="Q1249" s="19"/>
      <c r="R1249" s="19"/>
      <c r="S1249" s="19"/>
      <c r="U1249" s="10">
        <f t="shared" si="196"/>
        <v>246.99999999999451</v>
      </c>
      <c r="V1249" s="10">
        <f t="shared" si="197"/>
        <v>700</v>
      </c>
      <c r="W1249" s="19">
        <f t="shared" si="195"/>
        <v>-9.81</v>
      </c>
      <c r="X1249" s="19" t="e">
        <f>0.5*$B$25*$B$29^2*EXP(-#REF!*U1249/$B$27)</f>
        <v>#REF!</v>
      </c>
      <c r="Y1249" s="19">
        <f t="shared" si="198"/>
        <v>-2351.4831797701881</v>
      </c>
      <c r="Z1249" s="19">
        <f t="shared" si="199"/>
        <v>-281708.60448535474</v>
      </c>
      <c r="AA1249" s="2">
        <f t="shared" si="200"/>
        <v>0</v>
      </c>
    </row>
    <row r="1250" spans="17:27">
      <c r="Q1250" s="19"/>
      <c r="R1250" s="19"/>
      <c r="S1250" s="19"/>
      <c r="U1250" s="10">
        <f t="shared" si="196"/>
        <v>247.1999999999945</v>
      </c>
      <c r="V1250" s="10">
        <f t="shared" si="197"/>
        <v>700</v>
      </c>
      <c r="W1250" s="19">
        <f t="shared" si="195"/>
        <v>-9.81</v>
      </c>
      <c r="X1250" s="19" t="e">
        <f>0.5*$B$25*$B$29^2*EXP(-#REF!*U1250/$B$27)</f>
        <v>#REF!</v>
      </c>
      <c r="Y1250" s="19">
        <f t="shared" si="198"/>
        <v>-2353.4451797701881</v>
      </c>
      <c r="Z1250" s="19">
        <f t="shared" si="199"/>
        <v>-282179.0973213088</v>
      </c>
      <c r="AA1250" s="2">
        <f t="shared" si="200"/>
        <v>0</v>
      </c>
    </row>
    <row r="1251" spans="17:27">
      <c r="Q1251" s="19"/>
      <c r="R1251" s="19"/>
      <c r="S1251" s="19"/>
      <c r="U1251" s="10">
        <f t="shared" si="196"/>
        <v>247.39999999999449</v>
      </c>
      <c r="V1251" s="10">
        <f t="shared" si="197"/>
        <v>700</v>
      </c>
      <c r="W1251" s="19">
        <f t="shared" si="195"/>
        <v>-9.81</v>
      </c>
      <c r="X1251" s="19" t="e">
        <f>0.5*$B$25*$B$29^2*EXP(-#REF!*U1251/$B$27)</f>
        <v>#REF!</v>
      </c>
      <c r="Y1251" s="19">
        <f t="shared" si="198"/>
        <v>-2355.4071797701881</v>
      </c>
      <c r="Z1251" s="19">
        <f t="shared" si="199"/>
        <v>-282649.98255726282</v>
      </c>
      <c r="AA1251" s="2">
        <f t="shared" si="200"/>
        <v>0</v>
      </c>
    </row>
    <row r="1252" spans="17:27">
      <c r="Q1252" s="19"/>
      <c r="R1252" s="19"/>
      <c r="S1252" s="19"/>
      <c r="U1252" s="10">
        <f t="shared" si="196"/>
        <v>247.59999999999448</v>
      </c>
      <c r="V1252" s="10">
        <f t="shared" si="197"/>
        <v>700</v>
      </c>
      <c r="W1252" s="19">
        <f t="shared" si="195"/>
        <v>-9.81</v>
      </c>
      <c r="X1252" s="19" t="e">
        <f>0.5*$B$25*$B$29^2*EXP(-#REF!*U1252/$B$27)</f>
        <v>#REF!</v>
      </c>
      <c r="Y1252" s="19">
        <f t="shared" si="198"/>
        <v>-2357.3691797701881</v>
      </c>
      <c r="Z1252" s="19">
        <f t="shared" si="199"/>
        <v>-283121.26019321685</v>
      </c>
      <c r="AA1252" s="2">
        <f t="shared" si="200"/>
        <v>0</v>
      </c>
    </row>
    <row r="1253" spans="17:27">
      <c r="Q1253" s="19"/>
      <c r="R1253" s="19"/>
      <c r="S1253" s="19"/>
      <c r="U1253" s="10">
        <f t="shared" si="196"/>
        <v>247.79999999999447</v>
      </c>
      <c r="V1253" s="10">
        <f t="shared" si="197"/>
        <v>700</v>
      </c>
      <c r="W1253" s="19">
        <f t="shared" si="195"/>
        <v>-9.81</v>
      </c>
      <c r="X1253" s="19" t="e">
        <f>0.5*$B$25*$B$29^2*EXP(-#REF!*U1253/$B$27)</f>
        <v>#REF!</v>
      </c>
      <c r="Y1253" s="19">
        <f t="shared" si="198"/>
        <v>-2359.3311797701881</v>
      </c>
      <c r="Z1253" s="19">
        <f t="shared" si="199"/>
        <v>-283592.93022917089</v>
      </c>
      <c r="AA1253" s="2">
        <f t="shared" si="200"/>
        <v>0</v>
      </c>
    </row>
    <row r="1254" spans="17:27">
      <c r="Q1254" s="19"/>
      <c r="R1254" s="19"/>
      <c r="S1254" s="19"/>
      <c r="U1254" s="10">
        <f t="shared" si="196"/>
        <v>247.99999999999446</v>
      </c>
      <c r="V1254" s="10">
        <f t="shared" si="197"/>
        <v>700</v>
      </c>
      <c r="W1254" s="19">
        <f t="shared" si="195"/>
        <v>-9.81</v>
      </c>
      <c r="X1254" s="19" t="e">
        <f>0.5*$B$25*$B$29^2*EXP(-#REF!*U1254/$B$27)</f>
        <v>#REF!</v>
      </c>
      <c r="Y1254" s="19">
        <f t="shared" si="198"/>
        <v>-2361.2931797701881</v>
      </c>
      <c r="Z1254" s="19">
        <f t="shared" si="199"/>
        <v>-284064.99266512494</v>
      </c>
      <c r="AA1254" s="2">
        <f t="shared" si="200"/>
        <v>0</v>
      </c>
    </row>
    <row r="1255" spans="17:27">
      <c r="Q1255" s="19"/>
      <c r="R1255" s="19"/>
      <c r="S1255" s="19"/>
      <c r="U1255" s="10">
        <f t="shared" si="196"/>
        <v>248.19999999999445</v>
      </c>
      <c r="V1255" s="10">
        <f t="shared" si="197"/>
        <v>700</v>
      </c>
      <c r="W1255" s="19">
        <f t="shared" si="195"/>
        <v>-9.81</v>
      </c>
      <c r="X1255" s="19" t="e">
        <f>0.5*$B$25*$B$29^2*EXP(-#REF!*U1255/$B$27)</f>
        <v>#REF!</v>
      </c>
      <c r="Y1255" s="19">
        <f t="shared" si="198"/>
        <v>-2363.2551797701881</v>
      </c>
      <c r="Z1255" s="19">
        <f t="shared" si="199"/>
        <v>-284537.447501079</v>
      </c>
      <c r="AA1255" s="2">
        <f t="shared" si="200"/>
        <v>0</v>
      </c>
    </row>
    <row r="1256" spans="17:27">
      <c r="Q1256" s="19"/>
      <c r="R1256" s="19"/>
      <c r="S1256" s="19"/>
      <c r="U1256" s="10">
        <f t="shared" si="196"/>
        <v>248.39999999999444</v>
      </c>
      <c r="V1256" s="10">
        <f t="shared" si="197"/>
        <v>700</v>
      </c>
      <c r="W1256" s="19">
        <f t="shared" si="195"/>
        <v>-9.81</v>
      </c>
      <c r="X1256" s="19" t="e">
        <f>0.5*$B$25*$B$29^2*EXP(-#REF!*U1256/$B$27)</f>
        <v>#REF!</v>
      </c>
      <c r="Y1256" s="19">
        <f t="shared" si="198"/>
        <v>-2365.2171797701881</v>
      </c>
      <c r="Z1256" s="19">
        <f t="shared" si="199"/>
        <v>-285010.29473703302</v>
      </c>
      <c r="AA1256" s="2">
        <f t="shared" si="200"/>
        <v>0</v>
      </c>
    </row>
    <row r="1257" spans="17:27">
      <c r="Q1257" s="19"/>
      <c r="R1257" s="19"/>
      <c r="S1257" s="19"/>
      <c r="U1257" s="10">
        <f t="shared" si="196"/>
        <v>248.59999999999442</v>
      </c>
      <c r="V1257" s="10">
        <f t="shared" si="197"/>
        <v>700</v>
      </c>
      <c r="W1257" s="19">
        <f t="shared" si="195"/>
        <v>-9.81</v>
      </c>
      <c r="X1257" s="19" t="e">
        <f>0.5*$B$25*$B$29^2*EXP(-#REF!*U1257/$B$27)</f>
        <v>#REF!</v>
      </c>
      <c r="Y1257" s="19">
        <f t="shared" si="198"/>
        <v>-2367.1791797701881</v>
      </c>
      <c r="Z1257" s="19">
        <f t="shared" si="199"/>
        <v>-285483.53437298705</v>
      </c>
      <c r="AA1257" s="2">
        <f t="shared" si="200"/>
        <v>0</v>
      </c>
    </row>
    <row r="1258" spans="17:27">
      <c r="Q1258" s="19"/>
      <c r="R1258" s="19"/>
      <c r="S1258" s="19"/>
      <c r="U1258" s="10">
        <f t="shared" si="196"/>
        <v>248.79999999999441</v>
      </c>
      <c r="V1258" s="10">
        <f t="shared" si="197"/>
        <v>700</v>
      </c>
      <c r="W1258" s="19">
        <f t="shared" ref="W1258:W1321" si="201">IF(V1258&gt;$B$35,$B$34/V1258-$B$31,-$B$31)</f>
        <v>-9.81</v>
      </c>
      <c r="X1258" s="19" t="e">
        <f>0.5*$B$25*$B$29^2*EXP(-#REF!*U1258/$B$27)</f>
        <v>#REF!</v>
      </c>
      <c r="Y1258" s="19">
        <f t="shared" si="198"/>
        <v>-2369.141179770188</v>
      </c>
      <c r="Z1258" s="19">
        <f t="shared" si="199"/>
        <v>-285957.16640894109</v>
      </c>
      <c r="AA1258" s="2">
        <f t="shared" si="200"/>
        <v>0</v>
      </c>
    </row>
    <row r="1259" spans="17:27">
      <c r="Q1259" s="19"/>
      <c r="R1259" s="19"/>
      <c r="S1259" s="19"/>
      <c r="U1259" s="10">
        <f t="shared" si="196"/>
        <v>248.9999999999944</v>
      </c>
      <c r="V1259" s="10">
        <f t="shared" si="197"/>
        <v>700</v>
      </c>
      <c r="W1259" s="19">
        <f t="shared" si="201"/>
        <v>-9.81</v>
      </c>
      <c r="X1259" s="19" t="e">
        <f>0.5*$B$25*$B$29^2*EXP(-#REF!*U1259/$B$27)</f>
        <v>#REF!</v>
      </c>
      <c r="Y1259" s="19">
        <f t="shared" si="198"/>
        <v>-2371.103179770188</v>
      </c>
      <c r="Z1259" s="19">
        <f t="shared" si="199"/>
        <v>-286431.19084489514</v>
      </c>
      <c r="AA1259" s="2">
        <f t="shared" si="200"/>
        <v>0</v>
      </c>
    </row>
    <row r="1260" spans="17:27">
      <c r="Q1260" s="19"/>
      <c r="R1260" s="19"/>
      <c r="S1260" s="19"/>
      <c r="U1260" s="10">
        <f t="shared" si="196"/>
        <v>249.19999999999439</v>
      </c>
      <c r="V1260" s="10">
        <f t="shared" si="197"/>
        <v>700</v>
      </c>
      <c r="W1260" s="19">
        <f t="shared" si="201"/>
        <v>-9.81</v>
      </c>
      <c r="X1260" s="19" t="e">
        <f>0.5*$B$25*$B$29^2*EXP(-#REF!*U1260/$B$27)</f>
        <v>#REF!</v>
      </c>
      <c r="Y1260" s="19">
        <f t="shared" si="198"/>
        <v>-2373.065179770188</v>
      </c>
      <c r="Z1260" s="19">
        <f t="shared" si="199"/>
        <v>-286905.60768084921</v>
      </c>
      <c r="AA1260" s="2">
        <f t="shared" si="200"/>
        <v>0</v>
      </c>
    </row>
    <row r="1261" spans="17:27">
      <c r="Q1261" s="19"/>
      <c r="R1261" s="19"/>
      <c r="S1261" s="19"/>
      <c r="U1261" s="10">
        <f t="shared" si="196"/>
        <v>249.39999999999438</v>
      </c>
      <c r="V1261" s="10">
        <f t="shared" si="197"/>
        <v>700</v>
      </c>
      <c r="W1261" s="19">
        <f t="shared" si="201"/>
        <v>-9.81</v>
      </c>
      <c r="X1261" s="19" t="e">
        <f>0.5*$B$25*$B$29^2*EXP(-#REF!*U1261/$B$27)</f>
        <v>#REF!</v>
      </c>
      <c r="Y1261" s="19">
        <f t="shared" si="198"/>
        <v>-2375.027179770188</v>
      </c>
      <c r="Z1261" s="19">
        <f t="shared" si="199"/>
        <v>-287380.41691680322</v>
      </c>
      <c r="AA1261" s="2">
        <f t="shared" si="200"/>
        <v>0</v>
      </c>
    </row>
    <row r="1262" spans="17:27">
      <c r="Q1262" s="19"/>
      <c r="R1262" s="19"/>
      <c r="S1262" s="19"/>
      <c r="U1262" s="10">
        <f t="shared" si="196"/>
        <v>249.59999999999437</v>
      </c>
      <c r="V1262" s="10">
        <f t="shared" si="197"/>
        <v>700</v>
      </c>
      <c r="W1262" s="19">
        <f t="shared" si="201"/>
        <v>-9.81</v>
      </c>
      <c r="X1262" s="19" t="e">
        <f>0.5*$B$25*$B$29^2*EXP(-#REF!*U1262/$B$27)</f>
        <v>#REF!</v>
      </c>
      <c r="Y1262" s="19">
        <f t="shared" si="198"/>
        <v>-2376.989179770188</v>
      </c>
      <c r="Z1262" s="19">
        <f t="shared" si="199"/>
        <v>-287855.61855275725</v>
      </c>
      <c r="AA1262" s="2">
        <f t="shared" si="200"/>
        <v>0</v>
      </c>
    </row>
    <row r="1263" spans="17:27">
      <c r="Q1263" s="19"/>
      <c r="R1263" s="19"/>
      <c r="S1263" s="19"/>
      <c r="U1263" s="10">
        <f t="shared" si="196"/>
        <v>249.79999999999436</v>
      </c>
      <c r="V1263" s="10">
        <f t="shared" si="197"/>
        <v>700</v>
      </c>
      <c r="W1263" s="19">
        <f t="shared" si="201"/>
        <v>-9.81</v>
      </c>
      <c r="X1263" s="19" t="e">
        <f>0.5*$B$25*$B$29^2*EXP(-#REF!*U1263/$B$27)</f>
        <v>#REF!</v>
      </c>
      <c r="Y1263" s="19">
        <f t="shared" si="198"/>
        <v>-2378.951179770188</v>
      </c>
      <c r="Z1263" s="19">
        <f t="shared" si="199"/>
        <v>-288331.21258871129</v>
      </c>
      <c r="AA1263" s="2">
        <f t="shared" si="200"/>
        <v>0</v>
      </c>
    </row>
    <row r="1264" spans="17:27">
      <c r="Q1264" s="19"/>
      <c r="R1264" s="19"/>
      <c r="S1264" s="19"/>
      <c r="U1264" s="10">
        <f t="shared" si="196"/>
        <v>249.99999999999434</v>
      </c>
      <c r="V1264" s="10">
        <f t="shared" si="197"/>
        <v>700</v>
      </c>
      <c r="W1264" s="19">
        <f t="shared" si="201"/>
        <v>-9.81</v>
      </c>
      <c r="X1264" s="19" t="e">
        <f>0.5*$B$25*$B$29^2*EXP(-#REF!*U1264/$B$27)</f>
        <v>#REF!</v>
      </c>
      <c r="Y1264" s="19">
        <f t="shared" si="198"/>
        <v>-2380.913179770188</v>
      </c>
      <c r="Z1264" s="19">
        <f t="shared" si="199"/>
        <v>-288807.19902466534</v>
      </c>
      <c r="AA1264" s="2">
        <f t="shared" si="200"/>
        <v>0</v>
      </c>
    </row>
    <row r="1265" spans="17:27">
      <c r="Q1265" s="19"/>
      <c r="R1265" s="19"/>
      <c r="S1265" s="19"/>
      <c r="U1265" s="10">
        <f t="shared" si="196"/>
        <v>250.19999999999433</v>
      </c>
      <c r="V1265" s="10">
        <f t="shared" si="197"/>
        <v>700</v>
      </c>
      <c r="W1265" s="19">
        <f t="shared" si="201"/>
        <v>-9.81</v>
      </c>
      <c r="X1265" s="19" t="e">
        <f>0.5*$B$25*$B$29^2*EXP(-#REF!*U1265/$B$27)</f>
        <v>#REF!</v>
      </c>
      <c r="Y1265" s="19">
        <f t="shared" si="198"/>
        <v>-2382.875179770188</v>
      </c>
      <c r="Z1265" s="19">
        <f t="shared" si="199"/>
        <v>-289283.57786061941</v>
      </c>
      <c r="AA1265" s="2">
        <f t="shared" si="200"/>
        <v>0</v>
      </c>
    </row>
    <row r="1266" spans="17:27">
      <c r="Q1266" s="19"/>
      <c r="R1266" s="19"/>
      <c r="S1266" s="19"/>
      <c r="U1266" s="10">
        <f t="shared" si="196"/>
        <v>250.39999999999432</v>
      </c>
      <c r="V1266" s="10">
        <f t="shared" si="197"/>
        <v>700</v>
      </c>
      <c r="W1266" s="19">
        <f t="shared" si="201"/>
        <v>-9.81</v>
      </c>
      <c r="X1266" s="19" t="e">
        <f>0.5*$B$25*$B$29^2*EXP(-#REF!*U1266/$B$27)</f>
        <v>#REF!</v>
      </c>
      <c r="Y1266" s="19">
        <f t="shared" si="198"/>
        <v>-2384.837179770188</v>
      </c>
      <c r="Z1266" s="19">
        <f t="shared" si="199"/>
        <v>-289760.34909657342</v>
      </c>
      <c r="AA1266" s="2">
        <f t="shared" si="200"/>
        <v>0</v>
      </c>
    </row>
    <row r="1267" spans="17:27">
      <c r="Q1267" s="19"/>
      <c r="R1267" s="19"/>
      <c r="S1267" s="19"/>
      <c r="U1267" s="10">
        <f t="shared" si="196"/>
        <v>250.59999999999431</v>
      </c>
      <c r="V1267" s="10">
        <f t="shared" si="197"/>
        <v>700</v>
      </c>
      <c r="W1267" s="19">
        <f t="shared" si="201"/>
        <v>-9.81</v>
      </c>
      <c r="X1267" s="19" t="e">
        <f>0.5*$B$25*$B$29^2*EXP(-#REF!*U1267/$B$27)</f>
        <v>#REF!</v>
      </c>
      <c r="Y1267" s="19">
        <f t="shared" si="198"/>
        <v>-2386.7991797701879</v>
      </c>
      <c r="Z1267" s="19">
        <f t="shared" si="199"/>
        <v>-290237.51273252745</v>
      </c>
      <c r="AA1267" s="2">
        <f t="shared" si="200"/>
        <v>0</v>
      </c>
    </row>
    <row r="1268" spans="17:27">
      <c r="Q1268" s="19"/>
      <c r="R1268" s="19"/>
      <c r="S1268" s="19"/>
      <c r="U1268" s="10">
        <f t="shared" si="196"/>
        <v>250.7999999999943</v>
      </c>
      <c r="V1268" s="10">
        <f t="shared" si="197"/>
        <v>700</v>
      </c>
      <c r="W1268" s="19">
        <f t="shared" si="201"/>
        <v>-9.81</v>
      </c>
      <c r="X1268" s="19" t="e">
        <f>0.5*$B$25*$B$29^2*EXP(-#REF!*U1268/$B$27)</f>
        <v>#REF!</v>
      </c>
      <c r="Y1268" s="19">
        <f t="shared" si="198"/>
        <v>-2388.7611797701879</v>
      </c>
      <c r="Z1268" s="19">
        <f t="shared" si="199"/>
        <v>-290715.06876848149</v>
      </c>
      <c r="AA1268" s="2">
        <f t="shared" si="200"/>
        <v>0</v>
      </c>
    </row>
    <row r="1269" spans="17:27">
      <c r="Q1269" s="19"/>
      <c r="R1269" s="19"/>
      <c r="S1269" s="19"/>
      <c r="U1269" s="10">
        <f t="shared" si="196"/>
        <v>250.99999999999429</v>
      </c>
      <c r="V1269" s="10">
        <f t="shared" si="197"/>
        <v>700</v>
      </c>
      <c r="W1269" s="19">
        <f t="shared" si="201"/>
        <v>-9.81</v>
      </c>
      <c r="X1269" s="19" t="e">
        <f>0.5*$B$25*$B$29^2*EXP(-#REF!*U1269/$B$27)</f>
        <v>#REF!</v>
      </c>
      <c r="Y1269" s="19">
        <f t="shared" si="198"/>
        <v>-2390.7231797701879</v>
      </c>
      <c r="Z1269" s="19">
        <f t="shared" si="199"/>
        <v>-291193.01720443554</v>
      </c>
      <c r="AA1269" s="2">
        <f t="shared" si="200"/>
        <v>0</v>
      </c>
    </row>
    <row r="1270" spans="17:27">
      <c r="Q1270" s="19"/>
      <c r="R1270" s="19"/>
      <c r="S1270" s="19"/>
      <c r="U1270" s="10">
        <f t="shared" si="196"/>
        <v>251.19999999999428</v>
      </c>
      <c r="V1270" s="10">
        <f t="shared" si="197"/>
        <v>700</v>
      </c>
      <c r="W1270" s="19">
        <f t="shared" si="201"/>
        <v>-9.81</v>
      </c>
      <c r="X1270" s="19" t="e">
        <f>0.5*$B$25*$B$29^2*EXP(-#REF!*U1270/$B$27)</f>
        <v>#REF!</v>
      </c>
      <c r="Y1270" s="19">
        <f t="shared" si="198"/>
        <v>-2392.6851797701879</v>
      </c>
      <c r="Z1270" s="19">
        <f t="shared" si="199"/>
        <v>-291671.3580403896</v>
      </c>
      <c r="AA1270" s="2">
        <f t="shared" si="200"/>
        <v>0</v>
      </c>
    </row>
    <row r="1271" spans="17:27">
      <c r="Q1271" s="19"/>
      <c r="R1271" s="19"/>
      <c r="S1271" s="19"/>
      <c r="U1271" s="10">
        <f t="shared" si="196"/>
        <v>251.39999999999426</v>
      </c>
      <c r="V1271" s="10">
        <f t="shared" si="197"/>
        <v>700</v>
      </c>
      <c r="W1271" s="19">
        <f t="shared" si="201"/>
        <v>-9.81</v>
      </c>
      <c r="X1271" s="19" t="e">
        <f>0.5*$B$25*$B$29^2*EXP(-#REF!*U1271/$B$27)</f>
        <v>#REF!</v>
      </c>
      <c r="Y1271" s="19">
        <f t="shared" si="198"/>
        <v>-2394.6471797701879</v>
      </c>
      <c r="Z1271" s="19">
        <f t="shared" si="199"/>
        <v>-292150.09127634362</v>
      </c>
      <c r="AA1271" s="2">
        <f t="shared" si="200"/>
        <v>0</v>
      </c>
    </row>
    <row r="1272" spans="17:27">
      <c r="Q1272" s="19"/>
      <c r="R1272" s="19"/>
      <c r="S1272" s="19"/>
      <c r="U1272" s="10">
        <f t="shared" si="196"/>
        <v>251.59999999999425</v>
      </c>
      <c r="V1272" s="10">
        <f t="shared" si="197"/>
        <v>700</v>
      </c>
      <c r="W1272" s="19">
        <f t="shared" si="201"/>
        <v>-9.81</v>
      </c>
      <c r="X1272" s="19" t="e">
        <f>0.5*$B$25*$B$29^2*EXP(-#REF!*U1272/$B$27)</f>
        <v>#REF!</v>
      </c>
      <c r="Y1272" s="19">
        <f t="shared" si="198"/>
        <v>-2396.6091797701879</v>
      </c>
      <c r="Z1272" s="19">
        <f t="shared" si="199"/>
        <v>-292629.21691229765</v>
      </c>
      <c r="AA1272" s="2">
        <f t="shared" si="200"/>
        <v>0</v>
      </c>
    </row>
    <row r="1273" spans="17:27">
      <c r="Q1273" s="19"/>
      <c r="R1273" s="19"/>
      <c r="S1273" s="19"/>
      <c r="U1273" s="10">
        <f t="shared" si="196"/>
        <v>251.79999999999424</v>
      </c>
      <c r="V1273" s="10">
        <f t="shared" si="197"/>
        <v>700</v>
      </c>
      <c r="W1273" s="19">
        <f t="shared" si="201"/>
        <v>-9.81</v>
      </c>
      <c r="X1273" s="19" t="e">
        <f>0.5*$B$25*$B$29^2*EXP(-#REF!*U1273/$B$27)</f>
        <v>#REF!</v>
      </c>
      <c r="Y1273" s="19">
        <f t="shared" si="198"/>
        <v>-2398.5711797701879</v>
      </c>
      <c r="Z1273" s="19">
        <f t="shared" si="199"/>
        <v>-293108.73494825169</v>
      </c>
      <c r="AA1273" s="2">
        <f t="shared" si="200"/>
        <v>0</v>
      </c>
    </row>
    <row r="1274" spans="17:27">
      <c r="Q1274" s="19"/>
      <c r="R1274" s="19"/>
      <c r="S1274" s="19"/>
      <c r="U1274" s="10">
        <f t="shared" si="196"/>
        <v>251.99999999999423</v>
      </c>
      <c r="V1274" s="10">
        <f t="shared" si="197"/>
        <v>700</v>
      </c>
      <c r="W1274" s="19">
        <f t="shared" si="201"/>
        <v>-9.81</v>
      </c>
      <c r="X1274" s="19" t="e">
        <f>0.5*$B$25*$B$29^2*EXP(-#REF!*U1274/$B$27)</f>
        <v>#REF!</v>
      </c>
      <c r="Y1274" s="19">
        <f t="shared" si="198"/>
        <v>-2400.5331797701879</v>
      </c>
      <c r="Z1274" s="19">
        <f t="shared" si="199"/>
        <v>-293588.64538420574</v>
      </c>
      <c r="AA1274" s="2">
        <f t="shared" si="200"/>
        <v>0</v>
      </c>
    </row>
    <row r="1275" spans="17:27">
      <c r="Q1275" s="19"/>
      <c r="R1275" s="19"/>
      <c r="S1275" s="19"/>
      <c r="U1275" s="10">
        <f t="shared" si="196"/>
        <v>252.19999999999422</v>
      </c>
      <c r="V1275" s="10">
        <f t="shared" si="197"/>
        <v>700</v>
      </c>
      <c r="W1275" s="19">
        <f t="shared" si="201"/>
        <v>-9.81</v>
      </c>
      <c r="X1275" s="19" t="e">
        <f>0.5*$B$25*$B$29^2*EXP(-#REF!*U1275/$B$27)</f>
        <v>#REF!</v>
      </c>
      <c r="Y1275" s="19">
        <f t="shared" si="198"/>
        <v>-2402.4951797701879</v>
      </c>
      <c r="Z1275" s="19">
        <f t="shared" si="199"/>
        <v>-294068.9482201598</v>
      </c>
      <c r="AA1275" s="2">
        <f t="shared" si="200"/>
        <v>0</v>
      </c>
    </row>
    <row r="1276" spans="17:27">
      <c r="Q1276" s="19"/>
      <c r="R1276" s="19"/>
      <c r="S1276" s="19"/>
      <c r="U1276" s="10">
        <f t="shared" si="196"/>
        <v>252.39999999999421</v>
      </c>
      <c r="V1276" s="10">
        <f t="shared" si="197"/>
        <v>700</v>
      </c>
      <c r="W1276" s="19">
        <f t="shared" si="201"/>
        <v>-9.81</v>
      </c>
      <c r="X1276" s="19" t="e">
        <f>0.5*$B$25*$B$29^2*EXP(-#REF!*U1276/$B$27)</f>
        <v>#REF!</v>
      </c>
      <c r="Y1276" s="19">
        <f t="shared" si="198"/>
        <v>-2404.4571797701878</v>
      </c>
      <c r="Z1276" s="19">
        <f t="shared" si="199"/>
        <v>-294549.64345611382</v>
      </c>
      <c r="AA1276" s="2">
        <f t="shared" si="200"/>
        <v>0</v>
      </c>
    </row>
    <row r="1277" spans="17:27">
      <c r="Q1277" s="19"/>
      <c r="R1277" s="19"/>
      <c r="S1277" s="19"/>
      <c r="U1277" s="10">
        <f t="shared" si="196"/>
        <v>252.5999999999942</v>
      </c>
      <c r="V1277" s="10">
        <f t="shared" si="197"/>
        <v>700</v>
      </c>
      <c r="W1277" s="19">
        <f t="shared" si="201"/>
        <v>-9.81</v>
      </c>
      <c r="X1277" s="19" t="e">
        <f>0.5*$B$25*$B$29^2*EXP(-#REF!*U1277/$B$27)</f>
        <v>#REF!</v>
      </c>
      <c r="Y1277" s="19">
        <f t="shared" si="198"/>
        <v>-2406.4191797701878</v>
      </c>
      <c r="Z1277" s="19">
        <f t="shared" si="199"/>
        <v>-295030.73109206784</v>
      </c>
      <c r="AA1277" s="2">
        <f t="shared" si="200"/>
        <v>0</v>
      </c>
    </row>
    <row r="1278" spans="17:27">
      <c r="Q1278" s="19"/>
      <c r="R1278" s="19"/>
      <c r="S1278" s="19"/>
      <c r="U1278" s="10">
        <f t="shared" si="196"/>
        <v>252.79999999999418</v>
      </c>
      <c r="V1278" s="10">
        <f t="shared" si="197"/>
        <v>700</v>
      </c>
      <c r="W1278" s="19">
        <f t="shared" si="201"/>
        <v>-9.81</v>
      </c>
      <c r="X1278" s="19" t="e">
        <f>0.5*$B$25*$B$29^2*EXP(-#REF!*U1278/$B$27)</f>
        <v>#REF!</v>
      </c>
      <c r="Y1278" s="19">
        <f t="shared" si="198"/>
        <v>-2408.3811797701878</v>
      </c>
      <c r="Z1278" s="19">
        <f t="shared" si="199"/>
        <v>-295512.21112802188</v>
      </c>
      <c r="AA1278" s="2">
        <f t="shared" si="200"/>
        <v>0</v>
      </c>
    </row>
    <row r="1279" spans="17:27">
      <c r="Q1279" s="19"/>
      <c r="R1279" s="19"/>
      <c r="S1279" s="19"/>
      <c r="U1279" s="10">
        <f t="shared" si="196"/>
        <v>252.99999999999417</v>
      </c>
      <c r="V1279" s="10">
        <f t="shared" si="197"/>
        <v>700</v>
      </c>
      <c r="W1279" s="19">
        <f t="shared" si="201"/>
        <v>-9.81</v>
      </c>
      <c r="X1279" s="19" t="e">
        <f>0.5*$B$25*$B$29^2*EXP(-#REF!*U1279/$B$27)</f>
        <v>#REF!</v>
      </c>
      <c r="Y1279" s="19">
        <f t="shared" si="198"/>
        <v>-2410.3431797701878</v>
      </c>
      <c r="Z1279" s="19">
        <f t="shared" si="199"/>
        <v>-295994.08356397593</v>
      </c>
      <c r="AA1279" s="2">
        <f t="shared" si="200"/>
        <v>0</v>
      </c>
    </row>
    <row r="1280" spans="17:27">
      <c r="Q1280" s="19"/>
      <c r="R1280" s="19"/>
      <c r="S1280" s="19"/>
      <c r="U1280" s="10">
        <f t="shared" si="196"/>
        <v>253.19999999999416</v>
      </c>
      <c r="V1280" s="10">
        <f t="shared" si="197"/>
        <v>700</v>
      </c>
      <c r="W1280" s="19">
        <f t="shared" si="201"/>
        <v>-9.81</v>
      </c>
      <c r="X1280" s="19" t="e">
        <f>0.5*$B$25*$B$29^2*EXP(-#REF!*U1280/$B$27)</f>
        <v>#REF!</v>
      </c>
      <c r="Y1280" s="19">
        <f t="shared" si="198"/>
        <v>-2412.3051797701878</v>
      </c>
      <c r="Z1280" s="19">
        <f t="shared" si="199"/>
        <v>-296476.34839992999</v>
      </c>
      <c r="AA1280" s="2">
        <f t="shared" si="200"/>
        <v>0</v>
      </c>
    </row>
    <row r="1281" spans="17:27">
      <c r="Q1281" s="19"/>
      <c r="R1281" s="19"/>
      <c r="S1281" s="19"/>
      <c r="U1281" s="10">
        <f t="shared" si="196"/>
        <v>253.39999999999415</v>
      </c>
      <c r="V1281" s="10">
        <f t="shared" si="197"/>
        <v>700</v>
      </c>
      <c r="W1281" s="19">
        <f t="shared" si="201"/>
        <v>-9.81</v>
      </c>
      <c r="X1281" s="19" t="e">
        <f>0.5*$B$25*$B$29^2*EXP(-#REF!*U1281/$B$27)</f>
        <v>#REF!</v>
      </c>
      <c r="Y1281" s="19">
        <f t="shared" si="198"/>
        <v>-2414.2671797701878</v>
      </c>
      <c r="Z1281" s="19">
        <f t="shared" si="199"/>
        <v>-296959.00563588401</v>
      </c>
      <c r="AA1281" s="2">
        <f t="shared" si="200"/>
        <v>0</v>
      </c>
    </row>
    <row r="1282" spans="17:27">
      <c r="Q1282" s="19"/>
      <c r="R1282" s="19"/>
      <c r="S1282" s="19"/>
      <c r="U1282" s="10">
        <f t="shared" si="196"/>
        <v>253.59999999999414</v>
      </c>
      <c r="V1282" s="10">
        <f t="shared" si="197"/>
        <v>700</v>
      </c>
      <c r="W1282" s="19">
        <f t="shared" si="201"/>
        <v>-9.81</v>
      </c>
      <c r="X1282" s="19" t="e">
        <f>0.5*$B$25*$B$29^2*EXP(-#REF!*U1282/$B$27)</f>
        <v>#REF!</v>
      </c>
      <c r="Y1282" s="19">
        <f t="shared" si="198"/>
        <v>-2416.2291797701878</v>
      </c>
      <c r="Z1282" s="19">
        <f t="shared" si="199"/>
        <v>-297442.05527183803</v>
      </c>
      <c r="AA1282" s="2">
        <f t="shared" si="200"/>
        <v>0</v>
      </c>
    </row>
    <row r="1283" spans="17:27">
      <c r="Q1283" s="19"/>
      <c r="R1283" s="19"/>
      <c r="S1283" s="19"/>
      <c r="U1283" s="10">
        <f t="shared" si="196"/>
        <v>253.79999999999413</v>
      </c>
      <c r="V1283" s="10">
        <f t="shared" si="197"/>
        <v>700</v>
      </c>
      <c r="W1283" s="19">
        <f t="shared" si="201"/>
        <v>-9.81</v>
      </c>
      <c r="X1283" s="19" t="e">
        <f>0.5*$B$25*$B$29^2*EXP(-#REF!*U1283/$B$27)</f>
        <v>#REF!</v>
      </c>
      <c r="Y1283" s="19">
        <f t="shared" si="198"/>
        <v>-2418.1911797701878</v>
      </c>
      <c r="Z1283" s="19">
        <f t="shared" si="199"/>
        <v>-297925.49730779207</v>
      </c>
      <c r="AA1283" s="2">
        <f t="shared" si="200"/>
        <v>0</v>
      </c>
    </row>
    <row r="1284" spans="17:27">
      <c r="Q1284" s="19"/>
      <c r="R1284" s="19"/>
      <c r="S1284" s="19"/>
      <c r="U1284" s="10">
        <f t="shared" si="196"/>
        <v>253.99999999999412</v>
      </c>
      <c r="V1284" s="10">
        <f t="shared" si="197"/>
        <v>700</v>
      </c>
      <c r="W1284" s="19">
        <f t="shared" si="201"/>
        <v>-9.81</v>
      </c>
      <c r="X1284" s="19" t="e">
        <f>0.5*$B$25*$B$29^2*EXP(-#REF!*U1284/$B$27)</f>
        <v>#REF!</v>
      </c>
      <c r="Y1284" s="19">
        <f t="shared" si="198"/>
        <v>-2420.1531797701878</v>
      </c>
      <c r="Z1284" s="19">
        <f t="shared" si="199"/>
        <v>-298409.33174374612</v>
      </c>
      <c r="AA1284" s="2">
        <f t="shared" si="200"/>
        <v>0</v>
      </c>
    </row>
    <row r="1285" spans="17:27">
      <c r="Q1285" s="19"/>
      <c r="R1285" s="19"/>
      <c r="S1285" s="19"/>
      <c r="U1285" s="10">
        <f t="shared" si="196"/>
        <v>254.19999999999411</v>
      </c>
      <c r="V1285" s="10">
        <f t="shared" si="197"/>
        <v>700</v>
      </c>
      <c r="W1285" s="19">
        <f t="shared" si="201"/>
        <v>-9.81</v>
      </c>
      <c r="X1285" s="19" t="e">
        <f>0.5*$B$25*$B$29^2*EXP(-#REF!*U1285/$B$27)</f>
        <v>#REF!</v>
      </c>
      <c r="Y1285" s="19">
        <f t="shared" si="198"/>
        <v>-2422.1151797701878</v>
      </c>
      <c r="Z1285" s="19">
        <f t="shared" si="199"/>
        <v>-298893.55857970018</v>
      </c>
      <c r="AA1285" s="2">
        <f t="shared" si="200"/>
        <v>0</v>
      </c>
    </row>
    <row r="1286" spans="17:27">
      <c r="Q1286" s="19"/>
      <c r="R1286" s="19"/>
      <c r="S1286" s="19"/>
      <c r="U1286" s="10">
        <f t="shared" si="196"/>
        <v>254.39999999999409</v>
      </c>
      <c r="V1286" s="10">
        <f t="shared" si="197"/>
        <v>700</v>
      </c>
      <c r="W1286" s="19">
        <f t="shared" si="201"/>
        <v>-9.81</v>
      </c>
      <c r="X1286" s="19" t="e">
        <f>0.5*$B$25*$B$29^2*EXP(-#REF!*U1286/$B$27)</f>
        <v>#REF!</v>
      </c>
      <c r="Y1286" s="19">
        <f t="shared" si="198"/>
        <v>-2424.0771797701877</v>
      </c>
      <c r="Z1286" s="19">
        <f t="shared" si="199"/>
        <v>-299378.1778156542</v>
      </c>
      <c r="AA1286" s="2">
        <f t="shared" si="200"/>
        <v>0</v>
      </c>
    </row>
    <row r="1287" spans="17:27">
      <c r="Q1287" s="19"/>
      <c r="R1287" s="19"/>
      <c r="S1287" s="19"/>
      <c r="U1287" s="10">
        <f t="shared" si="196"/>
        <v>254.59999999999408</v>
      </c>
      <c r="V1287" s="10">
        <f t="shared" si="197"/>
        <v>700</v>
      </c>
      <c r="W1287" s="19">
        <f t="shared" si="201"/>
        <v>-9.81</v>
      </c>
      <c r="X1287" s="19" t="e">
        <f>0.5*$B$25*$B$29^2*EXP(-#REF!*U1287/$B$27)</f>
        <v>#REF!</v>
      </c>
      <c r="Y1287" s="19">
        <f t="shared" si="198"/>
        <v>-2426.0391797701877</v>
      </c>
      <c r="Z1287" s="19">
        <f t="shared" si="199"/>
        <v>-299863.18945160822</v>
      </c>
      <c r="AA1287" s="2">
        <f t="shared" si="200"/>
        <v>0</v>
      </c>
    </row>
    <row r="1288" spans="17:27">
      <c r="Q1288" s="19"/>
      <c r="R1288" s="19"/>
      <c r="S1288" s="19"/>
      <c r="U1288" s="10">
        <f t="shared" si="196"/>
        <v>254.79999999999407</v>
      </c>
      <c r="V1288" s="10">
        <f t="shared" si="197"/>
        <v>700</v>
      </c>
      <c r="W1288" s="19">
        <f t="shared" si="201"/>
        <v>-9.81</v>
      </c>
      <c r="X1288" s="19" t="e">
        <f>0.5*$B$25*$B$29^2*EXP(-#REF!*U1288/$B$27)</f>
        <v>#REF!</v>
      </c>
      <c r="Y1288" s="19">
        <f t="shared" si="198"/>
        <v>-2428.0011797701877</v>
      </c>
      <c r="Z1288" s="19">
        <f t="shared" si="199"/>
        <v>-300348.59348756226</v>
      </c>
      <c r="AA1288" s="2">
        <f t="shared" si="200"/>
        <v>0</v>
      </c>
    </row>
    <row r="1289" spans="17:27">
      <c r="Q1289" s="19"/>
      <c r="R1289" s="19"/>
      <c r="S1289" s="19"/>
      <c r="U1289" s="10">
        <f t="shared" si="196"/>
        <v>254.99999999999406</v>
      </c>
      <c r="V1289" s="10">
        <f t="shared" si="197"/>
        <v>700</v>
      </c>
      <c r="W1289" s="19">
        <f t="shared" si="201"/>
        <v>-9.81</v>
      </c>
      <c r="X1289" s="19" t="e">
        <f>0.5*$B$25*$B$29^2*EXP(-#REF!*U1289/$B$27)</f>
        <v>#REF!</v>
      </c>
      <c r="Y1289" s="19">
        <f t="shared" si="198"/>
        <v>-2429.9631797701877</v>
      </c>
      <c r="Z1289" s="19">
        <f t="shared" si="199"/>
        <v>-300834.38992351631</v>
      </c>
      <c r="AA1289" s="2">
        <f t="shared" si="200"/>
        <v>0</v>
      </c>
    </row>
    <row r="1290" spans="17:27">
      <c r="Q1290" s="19"/>
      <c r="R1290" s="19"/>
      <c r="S1290" s="19"/>
      <c r="U1290" s="10">
        <f t="shared" si="196"/>
        <v>255.19999999999405</v>
      </c>
      <c r="V1290" s="10">
        <f t="shared" si="197"/>
        <v>700</v>
      </c>
      <c r="W1290" s="19">
        <f t="shared" si="201"/>
        <v>-9.81</v>
      </c>
      <c r="X1290" s="19" t="e">
        <f>0.5*$B$25*$B$29^2*EXP(-#REF!*U1290/$B$27)</f>
        <v>#REF!</v>
      </c>
      <c r="Y1290" s="19">
        <f t="shared" si="198"/>
        <v>-2431.9251797701877</v>
      </c>
      <c r="Z1290" s="19">
        <f t="shared" si="199"/>
        <v>-301320.57875947037</v>
      </c>
      <c r="AA1290" s="2">
        <f t="shared" si="200"/>
        <v>0</v>
      </c>
    </row>
    <row r="1291" spans="17:27">
      <c r="Q1291" s="19"/>
      <c r="R1291" s="19"/>
      <c r="S1291" s="19"/>
      <c r="U1291" s="10">
        <f t="shared" si="196"/>
        <v>255.39999999999404</v>
      </c>
      <c r="V1291" s="10">
        <f t="shared" si="197"/>
        <v>700</v>
      </c>
      <c r="W1291" s="19">
        <f t="shared" si="201"/>
        <v>-9.81</v>
      </c>
      <c r="X1291" s="19" t="e">
        <f>0.5*$B$25*$B$29^2*EXP(-#REF!*U1291/$B$27)</f>
        <v>#REF!</v>
      </c>
      <c r="Y1291" s="19">
        <f t="shared" si="198"/>
        <v>-2433.8871797701877</v>
      </c>
      <c r="Z1291" s="19">
        <f t="shared" si="199"/>
        <v>-301807.15999542444</v>
      </c>
      <c r="AA1291" s="2">
        <f t="shared" si="200"/>
        <v>0</v>
      </c>
    </row>
    <row r="1292" spans="17:27">
      <c r="Q1292" s="19"/>
      <c r="R1292" s="19"/>
      <c r="S1292" s="19"/>
      <c r="U1292" s="10">
        <f t="shared" si="196"/>
        <v>255.59999999999403</v>
      </c>
      <c r="V1292" s="10">
        <f t="shared" si="197"/>
        <v>700</v>
      </c>
      <c r="W1292" s="19">
        <f t="shared" si="201"/>
        <v>-9.81</v>
      </c>
      <c r="X1292" s="19" t="e">
        <f>0.5*$B$25*$B$29^2*EXP(-#REF!*U1292/$B$27)</f>
        <v>#REF!</v>
      </c>
      <c r="Y1292" s="19">
        <f t="shared" si="198"/>
        <v>-2435.8491797701877</v>
      </c>
      <c r="Z1292" s="19">
        <f t="shared" si="199"/>
        <v>-302294.13363137847</v>
      </c>
      <c r="AA1292" s="2">
        <f t="shared" si="200"/>
        <v>0</v>
      </c>
    </row>
    <row r="1293" spans="17:27">
      <c r="Q1293" s="19"/>
      <c r="R1293" s="19"/>
      <c r="S1293" s="19"/>
      <c r="U1293" s="10">
        <f t="shared" si="196"/>
        <v>255.79999999999401</v>
      </c>
      <c r="V1293" s="10">
        <f t="shared" si="197"/>
        <v>700</v>
      </c>
      <c r="W1293" s="19">
        <f t="shared" si="201"/>
        <v>-9.81</v>
      </c>
      <c r="X1293" s="19" t="e">
        <f>0.5*$B$25*$B$29^2*EXP(-#REF!*U1293/$B$27)</f>
        <v>#REF!</v>
      </c>
      <c r="Y1293" s="19">
        <f t="shared" si="198"/>
        <v>-2437.8111797701877</v>
      </c>
      <c r="Z1293" s="19">
        <f t="shared" si="199"/>
        <v>-302781.49966733251</v>
      </c>
      <c r="AA1293" s="2">
        <f t="shared" si="200"/>
        <v>0</v>
      </c>
    </row>
    <row r="1294" spans="17:27">
      <c r="Q1294" s="19"/>
      <c r="R1294" s="19"/>
      <c r="S1294" s="19"/>
      <c r="U1294" s="10">
        <f t="shared" si="196"/>
        <v>255.999999999994</v>
      </c>
      <c r="V1294" s="10">
        <f t="shared" si="197"/>
        <v>700</v>
      </c>
      <c r="W1294" s="19">
        <f t="shared" si="201"/>
        <v>-9.81</v>
      </c>
      <c r="X1294" s="19" t="e">
        <f>0.5*$B$25*$B$29^2*EXP(-#REF!*U1294/$B$27)</f>
        <v>#REF!</v>
      </c>
      <c r="Y1294" s="19">
        <f t="shared" si="198"/>
        <v>-2439.7731797701877</v>
      </c>
      <c r="Z1294" s="19">
        <f t="shared" si="199"/>
        <v>-303269.25810328656</v>
      </c>
      <c r="AA1294" s="2">
        <f t="shared" si="200"/>
        <v>0</v>
      </c>
    </row>
    <row r="1295" spans="17:27">
      <c r="Q1295" s="19"/>
      <c r="R1295" s="19"/>
      <c r="S1295" s="19"/>
      <c r="U1295" s="10">
        <f t="shared" ref="U1295:U1358" si="202">U1294+$V$10</f>
        <v>256.19999999999402</v>
      </c>
      <c r="V1295" s="10">
        <f t="shared" ref="V1295:V1358" si="203">IF(V1294&lt;=$B$35+$B$23*$V$10,$B$35,V1294-$B$23*$V$10)</f>
        <v>700</v>
      </c>
      <c r="W1295" s="19">
        <f t="shared" si="201"/>
        <v>-9.81</v>
      </c>
      <c r="X1295" s="19" t="e">
        <f>0.5*$B$25*$B$29^2*EXP(-#REF!*U1295/$B$27)</f>
        <v>#REF!</v>
      </c>
      <c r="Y1295" s="19">
        <f t="shared" ref="Y1295:Y1358" si="204">Y1294+W1295*$V$10</f>
        <v>-2441.7351797701876</v>
      </c>
      <c r="Z1295" s="19">
        <f t="shared" ref="Z1295:Z1358" si="205">Z1294+Y1294*$V$10+W1295*$V$10^2/2</f>
        <v>-303757.40893924062</v>
      </c>
      <c r="AA1295" s="2">
        <f t="shared" ref="AA1295:AA1358" si="206">IF(Z1295&lt;0,IF(Z1294&gt;=0,1,0),0)</f>
        <v>0</v>
      </c>
    </row>
    <row r="1296" spans="17:27">
      <c r="Q1296" s="19"/>
      <c r="R1296" s="19"/>
      <c r="S1296" s="19"/>
      <c r="U1296" s="10">
        <f t="shared" si="202"/>
        <v>256.39999999999401</v>
      </c>
      <c r="V1296" s="10">
        <f t="shared" si="203"/>
        <v>700</v>
      </c>
      <c r="W1296" s="19">
        <f t="shared" si="201"/>
        <v>-9.81</v>
      </c>
      <c r="X1296" s="19" t="e">
        <f>0.5*$B$25*$B$29^2*EXP(-#REF!*U1296/$B$27)</f>
        <v>#REF!</v>
      </c>
      <c r="Y1296" s="19">
        <f t="shared" si="204"/>
        <v>-2443.6971797701876</v>
      </c>
      <c r="Z1296" s="19">
        <f t="shared" si="205"/>
        <v>-304245.95217519469</v>
      </c>
      <c r="AA1296" s="2">
        <f t="shared" si="206"/>
        <v>0</v>
      </c>
    </row>
    <row r="1297" spans="17:27">
      <c r="Q1297" s="19"/>
      <c r="R1297" s="19"/>
      <c r="S1297" s="19"/>
      <c r="U1297" s="10">
        <f t="shared" si="202"/>
        <v>256.599999999994</v>
      </c>
      <c r="V1297" s="10">
        <f t="shared" si="203"/>
        <v>700</v>
      </c>
      <c r="W1297" s="19">
        <f t="shared" si="201"/>
        <v>-9.81</v>
      </c>
      <c r="X1297" s="19" t="e">
        <f>0.5*$B$25*$B$29^2*EXP(-#REF!*U1297/$B$27)</f>
        <v>#REF!</v>
      </c>
      <c r="Y1297" s="19">
        <f t="shared" si="204"/>
        <v>-2445.6591797701876</v>
      </c>
      <c r="Z1297" s="19">
        <f t="shared" si="205"/>
        <v>-304734.88781114871</v>
      </c>
      <c r="AA1297" s="2">
        <f t="shared" si="206"/>
        <v>0</v>
      </c>
    </row>
    <row r="1298" spans="17:27">
      <c r="Q1298" s="19"/>
      <c r="R1298" s="19"/>
      <c r="S1298" s="19"/>
      <c r="U1298" s="10">
        <f t="shared" si="202"/>
        <v>256.79999999999399</v>
      </c>
      <c r="V1298" s="10">
        <f t="shared" si="203"/>
        <v>700</v>
      </c>
      <c r="W1298" s="19">
        <f t="shared" si="201"/>
        <v>-9.81</v>
      </c>
      <c r="X1298" s="19" t="e">
        <f>0.5*$B$25*$B$29^2*EXP(-#REF!*U1298/$B$27)</f>
        <v>#REF!</v>
      </c>
      <c r="Y1298" s="19">
        <f t="shared" si="204"/>
        <v>-2447.6211797701876</v>
      </c>
      <c r="Z1298" s="19">
        <f t="shared" si="205"/>
        <v>-305224.21584710275</v>
      </c>
      <c r="AA1298" s="2">
        <f t="shared" si="206"/>
        <v>0</v>
      </c>
    </row>
    <row r="1299" spans="17:27">
      <c r="Q1299" s="19"/>
      <c r="R1299" s="19"/>
      <c r="S1299" s="19"/>
      <c r="U1299" s="10">
        <f t="shared" si="202"/>
        <v>256.99999999999397</v>
      </c>
      <c r="V1299" s="10">
        <f t="shared" si="203"/>
        <v>700</v>
      </c>
      <c r="W1299" s="19">
        <f t="shared" si="201"/>
        <v>-9.81</v>
      </c>
      <c r="X1299" s="19" t="e">
        <f>0.5*$B$25*$B$29^2*EXP(-#REF!*U1299/$B$27)</f>
        <v>#REF!</v>
      </c>
      <c r="Y1299" s="19">
        <f t="shared" si="204"/>
        <v>-2449.5831797701876</v>
      </c>
      <c r="Z1299" s="19">
        <f t="shared" si="205"/>
        <v>-305713.9362830568</v>
      </c>
      <c r="AA1299" s="2">
        <f t="shared" si="206"/>
        <v>0</v>
      </c>
    </row>
    <row r="1300" spans="17:27">
      <c r="Q1300" s="19"/>
      <c r="R1300" s="19"/>
      <c r="S1300" s="19"/>
      <c r="U1300" s="10">
        <f t="shared" si="202"/>
        <v>257.19999999999396</v>
      </c>
      <c r="V1300" s="10">
        <f t="shared" si="203"/>
        <v>700</v>
      </c>
      <c r="W1300" s="19">
        <f t="shared" si="201"/>
        <v>-9.81</v>
      </c>
      <c r="X1300" s="19" t="e">
        <f>0.5*$B$25*$B$29^2*EXP(-#REF!*U1300/$B$27)</f>
        <v>#REF!</v>
      </c>
      <c r="Y1300" s="19">
        <f t="shared" si="204"/>
        <v>-2451.5451797701876</v>
      </c>
      <c r="Z1300" s="19">
        <f t="shared" si="205"/>
        <v>-306204.04911901086</v>
      </c>
      <c r="AA1300" s="2">
        <f t="shared" si="206"/>
        <v>0</v>
      </c>
    </row>
    <row r="1301" spans="17:27">
      <c r="Q1301" s="19"/>
      <c r="R1301" s="19"/>
      <c r="S1301" s="19"/>
      <c r="U1301" s="10">
        <f t="shared" si="202"/>
        <v>257.39999999999395</v>
      </c>
      <c r="V1301" s="10">
        <f t="shared" si="203"/>
        <v>700</v>
      </c>
      <c r="W1301" s="19">
        <f t="shared" si="201"/>
        <v>-9.81</v>
      </c>
      <c r="X1301" s="19" t="e">
        <f>0.5*$B$25*$B$29^2*EXP(-#REF!*U1301/$B$27)</f>
        <v>#REF!</v>
      </c>
      <c r="Y1301" s="19">
        <f t="shared" si="204"/>
        <v>-2453.5071797701876</v>
      </c>
      <c r="Z1301" s="19">
        <f t="shared" si="205"/>
        <v>-306694.55435496493</v>
      </c>
      <c r="AA1301" s="2">
        <f t="shared" si="206"/>
        <v>0</v>
      </c>
    </row>
    <row r="1302" spans="17:27">
      <c r="Q1302" s="19"/>
      <c r="R1302" s="19"/>
      <c r="S1302" s="19"/>
      <c r="U1302" s="10">
        <f t="shared" si="202"/>
        <v>257.59999999999394</v>
      </c>
      <c r="V1302" s="10">
        <f t="shared" si="203"/>
        <v>700</v>
      </c>
      <c r="W1302" s="19">
        <f t="shared" si="201"/>
        <v>-9.81</v>
      </c>
      <c r="X1302" s="19" t="e">
        <f>0.5*$B$25*$B$29^2*EXP(-#REF!*U1302/$B$27)</f>
        <v>#REF!</v>
      </c>
      <c r="Y1302" s="19">
        <f t="shared" si="204"/>
        <v>-2455.4691797701876</v>
      </c>
      <c r="Z1302" s="19">
        <f t="shared" si="205"/>
        <v>-307185.45199091895</v>
      </c>
      <c r="AA1302" s="2">
        <f t="shared" si="206"/>
        <v>0</v>
      </c>
    </row>
    <row r="1303" spans="17:27">
      <c r="Q1303" s="19"/>
      <c r="R1303" s="19"/>
      <c r="S1303" s="19"/>
      <c r="U1303" s="10">
        <f t="shared" si="202"/>
        <v>257.79999999999393</v>
      </c>
      <c r="V1303" s="10">
        <f t="shared" si="203"/>
        <v>700</v>
      </c>
      <c r="W1303" s="19">
        <f t="shared" si="201"/>
        <v>-9.81</v>
      </c>
      <c r="X1303" s="19" t="e">
        <f>0.5*$B$25*$B$29^2*EXP(-#REF!*U1303/$B$27)</f>
        <v>#REF!</v>
      </c>
      <c r="Y1303" s="19">
        <f t="shared" si="204"/>
        <v>-2457.4311797701876</v>
      </c>
      <c r="Z1303" s="19">
        <f t="shared" si="205"/>
        <v>-307676.74202687299</v>
      </c>
      <c r="AA1303" s="2">
        <f t="shared" si="206"/>
        <v>0</v>
      </c>
    </row>
    <row r="1304" spans="17:27">
      <c r="Q1304" s="19"/>
      <c r="R1304" s="19"/>
      <c r="S1304" s="19"/>
      <c r="U1304" s="10">
        <f t="shared" si="202"/>
        <v>257.99999999999392</v>
      </c>
      <c r="V1304" s="10">
        <f t="shared" si="203"/>
        <v>700</v>
      </c>
      <c r="W1304" s="19">
        <f t="shared" si="201"/>
        <v>-9.81</v>
      </c>
      <c r="X1304" s="19" t="e">
        <f>0.5*$B$25*$B$29^2*EXP(-#REF!*U1304/$B$27)</f>
        <v>#REF!</v>
      </c>
      <c r="Y1304" s="19">
        <f t="shared" si="204"/>
        <v>-2459.3931797701875</v>
      </c>
      <c r="Z1304" s="19">
        <f t="shared" si="205"/>
        <v>-308168.42446282704</v>
      </c>
      <c r="AA1304" s="2">
        <f t="shared" si="206"/>
        <v>0</v>
      </c>
    </row>
    <row r="1305" spans="17:27">
      <c r="Q1305" s="19"/>
      <c r="R1305" s="19"/>
      <c r="S1305" s="19"/>
      <c r="U1305" s="10">
        <f t="shared" si="202"/>
        <v>258.19999999999391</v>
      </c>
      <c r="V1305" s="10">
        <f t="shared" si="203"/>
        <v>700</v>
      </c>
      <c r="W1305" s="19">
        <f t="shared" si="201"/>
        <v>-9.81</v>
      </c>
      <c r="X1305" s="19" t="e">
        <f>0.5*$B$25*$B$29^2*EXP(-#REF!*U1305/$B$27)</f>
        <v>#REF!</v>
      </c>
      <c r="Y1305" s="19">
        <f t="shared" si="204"/>
        <v>-2461.3551797701875</v>
      </c>
      <c r="Z1305" s="19">
        <f t="shared" si="205"/>
        <v>-308660.4992987811</v>
      </c>
      <c r="AA1305" s="2">
        <f t="shared" si="206"/>
        <v>0</v>
      </c>
    </row>
    <row r="1306" spans="17:27">
      <c r="Q1306" s="19"/>
      <c r="R1306" s="19"/>
      <c r="S1306" s="19"/>
      <c r="U1306" s="10">
        <f t="shared" si="202"/>
        <v>258.3999999999939</v>
      </c>
      <c r="V1306" s="10">
        <f t="shared" si="203"/>
        <v>700</v>
      </c>
      <c r="W1306" s="19">
        <f t="shared" si="201"/>
        <v>-9.81</v>
      </c>
      <c r="X1306" s="19" t="e">
        <f>0.5*$B$25*$B$29^2*EXP(-#REF!*U1306/$B$27)</f>
        <v>#REF!</v>
      </c>
      <c r="Y1306" s="19">
        <f t="shared" si="204"/>
        <v>-2463.3171797701875</v>
      </c>
      <c r="Z1306" s="19">
        <f t="shared" si="205"/>
        <v>-309152.96653473517</v>
      </c>
      <c r="AA1306" s="2">
        <f t="shared" si="206"/>
        <v>0</v>
      </c>
    </row>
    <row r="1307" spans="17:27">
      <c r="Q1307" s="19"/>
      <c r="R1307" s="19"/>
      <c r="S1307" s="19"/>
      <c r="U1307" s="10">
        <f t="shared" si="202"/>
        <v>258.59999999999388</v>
      </c>
      <c r="V1307" s="10">
        <f t="shared" si="203"/>
        <v>700</v>
      </c>
      <c r="W1307" s="19">
        <f t="shared" si="201"/>
        <v>-9.81</v>
      </c>
      <c r="X1307" s="19" t="e">
        <f>0.5*$B$25*$B$29^2*EXP(-#REF!*U1307/$B$27)</f>
        <v>#REF!</v>
      </c>
      <c r="Y1307" s="19">
        <f t="shared" si="204"/>
        <v>-2465.2791797701875</v>
      </c>
      <c r="Z1307" s="19">
        <f t="shared" si="205"/>
        <v>-309645.82617068919</v>
      </c>
      <c r="AA1307" s="2">
        <f t="shared" si="206"/>
        <v>0</v>
      </c>
    </row>
    <row r="1308" spans="17:27">
      <c r="Q1308" s="19"/>
      <c r="R1308" s="19"/>
      <c r="S1308" s="19"/>
      <c r="U1308" s="10">
        <f t="shared" si="202"/>
        <v>258.79999999999387</v>
      </c>
      <c r="V1308" s="10">
        <f t="shared" si="203"/>
        <v>700</v>
      </c>
      <c r="W1308" s="19">
        <f t="shared" si="201"/>
        <v>-9.81</v>
      </c>
      <c r="X1308" s="19" t="e">
        <f>0.5*$B$25*$B$29^2*EXP(-#REF!*U1308/$B$27)</f>
        <v>#REF!</v>
      </c>
      <c r="Y1308" s="19">
        <f t="shared" si="204"/>
        <v>-2467.2411797701875</v>
      </c>
      <c r="Z1308" s="19">
        <f t="shared" si="205"/>
        <v>-310139.07820664323</v>
      </c>
      <c r="AA1308" s="2">
        <f t="shared" si="206"/>
        <v>0</v>
      </c>
    </row>
    <row r="1309" spans="17:27">
      <c r="Q1309" s="19"/>
      <c r="R1309" s="19"/>
      <c r="S1309" s="19"/>
      <c r="U1309" s="10">
        <f t="shared" si="202"/>
        <v>258.99999999999386</v>
      </c>
      <c r="V1309" s="10">
        <f t="shared" si="203"/>
        <v>700</v>
      </c>
      <c r="W1309" s="19">
        <f t="shared" si="201"/>
        <v>-9.81</v>
      </c>
      <c r="X1309" s="19" t="e">
        <f>0.5*$B$25*$B$29^2*EXP(-#REF!*U1309/$B$27)</f>
        <v>#REF!</v>
      </c>
      <c r="Y1309" s="19">
        <f t="shared" si="204"/>
        <v>-2469.2031797701875</v>
      </c>
      <c r="Z1309" s="19">
        <f t="shared" si="205"/>
        <v>-310632.72264259728</v>
      </c>
      <c r="AA1309" s="2">
        <f t="shared" si="206"/>
        <v>0</v>
      </c>
    </row>
    <row r="1310" spans="17:27">
      <c r="Q1310" s="19"/>
      <c r="R1310" s="19"/>
      <c r="S1310" s="19"/>
      <c r="U1310" s="10">
        <f t="shared" si="202"/>
        <v>259.19999999999385</v>
      </c>
      <c r="V1310" s="10">
        <f t="shared" si="203"/>
        <v>700</v>
      </c>
      <c r="W1310" s="19">
        <f t="shared" si="201"/>
        <v>-9.81</v>
      </c>
      <c r="X1310" s="19" t="e">
        <f>0.5*$B$25*$B$29^2*EXP(-#REF!*U1310/$B$27)</f>
        <v>#REF!</v>
      </c>
      <c r="Y1310" s="19">
        <f t="shared" si="204"/>
        <v>-2471.1651797701875</v>
      </c>
      <c r="Z1310" s="19">
        <f t="shared" si="205"/>
        <v>-311126.75947855134</v>
      </c>
      <c r="AA1310" s="2">
        <f t="shared" si="206"/>
        <v>0</v>
      </c>
    </row>
    <row r="1311" spans="17:27">
      <c r="Q1311" s="19"/>
      <c r="R1311" s="19"/>
      <c r="S1311" s="19"/>
      <c r="U1311" s="10">
        <f t="shared" si="202"/>
        <v>259.39999999999384</v>
      </c>
      <c r="V1311" s="10">
        <f t="shared" si="203"/>
        <v>700</v>
      </c>
      <c r="W1311" s="19">
        <f t="shared" si="201"/>
        <v>-9.81</v>
      </c>
      <c r="X1311" s="19" t="e">
        <f>0.5*$B$25*$B$29^2*EXP(-#REF!*U1311/$B$27)</f>
        <v>#REF!</v>
      </c>
      <c r="Y1311" s="19">
        <f t="shared" si="204"/>
        <v>-2473.1271797701875</v>
      </c>
      <c r="Z1311" s="19">
        <f t="shared" si="205"/>
        <v>-311621.18871450541</v>
      </c>
      <c r="AA1311" s="2">
        <f t="shared" si="206"/>
        <v>0</v>
      </c>
    </row>
    <row r="1312" spans="17:27">
      <c r="Q1312" s="19"/>
      <c r="R1312" s="19"/>
      <c r="S1312" s="19"/>
      <c r="U1312" s="10">
        <f t="shared" si="202"/>
        <v>259.59999999999383</v>
      </c>
      <c r="V1312" s="10">
        <f t="shared" si="203"/>
        <v>700</v>
      </c>
      <c r="W1312" s="19">
        <f t="shared" si="201"/>
        <v>-9.81</v>
      </c>
      <c r="X1312" s="19" t="e">
        <f>0.5*$B$25*$B$29^2*EXP(-#REF!*U1312/$B$27)</f>
        <v>#REF!</v>
      </c>
      <c r="Y1312" s="19">
        <f t="shared" si="204"/>
        <v>-2475.0891797701875</v>
      </c>
      <c r="Z1312" s="19">
        <f t="shared" si="205"/>
        <v>-312116.01035045943</v>
      </c>
      <c r="AA1312" s="2">
        <f t="shared" si="206"/>
        <v>0</v>
      </c>
    </row>
    <row r="1313" spans="17:27">
      <c r="Q1313" s="19"/>
      <c r="R1313" s="19"/>
      <c r="S1313" s="19"/>
      <c r="U1313" s="10">
        <f t="shared" si="202"/>
        <v>259.79999999999382</v>
      </c>
      <c r="V1313" s="10">
        <f t="shared" si="203"/>
        <v>700</v>
      </c>
      <c r="W1313" s="19">
        <f t="shared" si="201"/>
        <v>-9.81</v>
      </c>
      <c r="X1313" s="19" t="e">
        <f>0.5*$B$25*$B$29^2*EXP(-#REF!*U1313/$B$27)</f>
        <v>#REF!</v>
      </c>
      <c r="Y1313" s="19">
        <f t="shared" si="204"/>
        <v>-2477.0511797701874</v>
      </c>
      <c r="Z1313" s="19">
        <f t="shared" si="205"/>
        <v>-312611.22438641347</v>
      </c>
      <c r="AA1313" s="2">
        <f t="shared" si="206"/>
        <v>0</v>
      </c>
    </row>
    <row r="1314" spans="17:27">
      <c r="Q1314" s="19"/>
      <c r="R1314" s="19"/>
      <c r="S1314" s="19"/>
      <c r="U1314" s="10">
        <f t="shared" si="202"/>
        <v>259.9999999999938</v>
      </c>
      <c r="V1314" s="10">
        <f t="shared" si="203"/>
        <v>700</v>
      </c>
      <c r="W1314" s="19">
        <f t="shared" si="201"/>
        <v>-9.81</v>
      </c>
      <c r="X1314" s="19" t="e">
        <f>0.5*$B$25*$B$29^2*EXP(-#REF!*U1314/$B$27)</f>
        <v>#REF!</v>
      </c>
      <c r="Y1314" s="19">
        <f t="shared" si="204"/>
        <v>-2479.0131797701874</v>
      </c>
      <c r="Z1314" s="19">
        <f t="shared" si="205"/>
        <v>-313106.83082236751</v>
      </c>
      <c r="AA1314" s="2">
        <f t="shared" si="206"/>
        <v>0</v>
      </c>
    </row>
    <row r="1315" spans="17:27">
      <c r="Q1315" s="19"/>
      <c r="R1315" s="19"/>
      <c r="S1315" s="19"/>
      <c r="U1315" s="10">
        <f t="shared" si="202"/>
        <v>260.19999999999379</v>
      </c>
      <c r="V1315" s="10">
        <f t="shared" si="203"/>
        <v>700</v>
      </c>
      <c r="W1315" s="19">
        <f t="shared" si="201"/>
        <v>-9.81</v>
      </c>
      <c r="X1315" s="19" t="e">
        <f>0.5*$B$25*$B$29^2*EXP(-#REF!*U1315/$B$27)</f>
        <v>#REF!</v>
      </c>
      <c r="Y1315" s="19">
        <f t="shared" si="204"/>
        <v>-2480.9751797701874</v>
      </c>
      <c r="Z1315" s="19">
        <f t="shared" si="205"/>
        <v>-313602.82965832157</v>
      </c>
      <c r="AA1315" s="2">
        <f t="shared" si="206"/>
        <v>0</v>
      </c>
    </row>
    <row r="1316" spans="17:27">
      <c r="Q1316" s="19"/>
      <c r="R1316" s="19"/>
      <c r="S1316" s="19"/>
      <c r="U1316" s="10">
        <f t="shared" si="202"/>
        <v>260.39999999999378</v>
      </c>
      <c r="V1316" s="10">
        <f t="shared" si="203"/>
        <v>700</v>
      </c>
      <c r="W1316" s="19">
        <f t="shared" si="201"/>
        <v>-9.81</v>
      </c>
      <c r="X1316" s="19" t="e">
        <f>0.5*$B$25*$B$29^2*EXP(-#REF!*U1316/$B$27)</f>
        <v>#REF!</v>
      </c>
      <c r="Y1316" s="19">
        <f t="shared" si="204"/>
        <v>-2482.9371797701874</v>
      </c>
      <c r="Z1316" s="19">
        <f t="shared" si="205"/>
        <v>-314099.22089427564</v>
      </c>
      <c r="AA1316" s="2">
        <f t="shared" si="206"/>
        <v>0</v>
      </c>
    </row>
    <row r="1317" spans="17:27">
      <c r="Q1317" s="19"/>
      <c r="R1317" s="19"/>
      <c r="S1317" s="19"/>
      <c r="U1317" s="10">
        <f t="shared" si="202"/>
        <v>260.59999999999377</v>
      </c>
      <c r="V1317" s="10">
        <f t="shared" si="203"/>
        <v>700</v>
      </c>
      <c r="W1317" s="19">
        <f t="shared" si="201"/>
        <v>-9.81</v>
      </c>
      <c r="X1317" s="19" t="e">
        <f>0.5*$B$25*$B$29^2*EXP(-#REF!*U1317/$B$27)</f>
        <v>#REF!</v>
      </c>
      <c r="Y1317" s="19">
        <f t="shared" si="204"/>
        <v>-2484.8991797701874</v>
      </c>
      <c r="Z1317" s="19">
        <f t="shared" si="205"/>
        <v>-314596.00453022966</v>
      </c>
      <c r="AA1317" s="2">
        <f t="shared" si="206"/>
        <v>0</v>
      </c>
    </row>
    <row r="1318" spans="17:27">
      <c r="Q1318" s="19"/>
      <c r="R1318" s="19"/>
      <c r="S1318" s="19"/>
      <c r="U1318" s="10">
        <f t="shared" si="202"/>
        <v>260.79999999999376</v>
      </c>
      <c r="V1318" s="10">
        <f t="shared" si="203"/>
        <v>700</v>
      </c>
      <c r="W1318" s="19">
        <f t="shared" si="201"/>
        <v>-9.81</v>
      </c>
      <c r="X1318" s="19" t="e">
        <f>0.5*$B$25*$B$29^2*EXP(-#REF!*U1318/$B$27)</f>
        <v>#REF!</v>
      </c>
      <c r="Y1318" s="19">
        <f t="shared" si="204"/>
        <v>-2486.8611797701874</v>
      </c>
      <c r="Z1318" s="19">
        <f t="shared" si="205"/>
        <v>-315093.1805661837</v>
      </c>
      <c r="AA1318" s="2">
        <f t="shared" si="206"/>
        <v>0</v>
      </c>
    </row>
    <row r="1319" spans="17:27">
      <c r="Q1319" s="19"/>
      <c r="R1319" s="19"/>
      <c r="S1319" s="19"/>
      <c r="U1319" s="10">
        <f t="shared" si="202"/>
        <v>260.99999999999375</v>
      </c>
      <c r="V1319" s="10">
        <f t="shared" si="203"/>
        <v>700</v>
      </c>
      <c r="W1319" s="19">
        <f t="shared" si="201"/>
        <v>-9.81</v>
      </c>
      <c r="X1319" s="19" t="e">
        <f>0.5*$B$25*$B$29^2*EXP(-#REF!*U1319/$B$27)</f>
        <v>#REF!</v>
      </c>
      <c r="Y1319" s="19">
        <f t="shared" si="204"/>
        <v>-2488.8231797701874</v>
      </c>
      <c r="Z1319" s="19">
        <f t="shared" si="205"/>
        <v>-315590.74900213775</v>
      </c>
      <c r="AA1319" s="2">
        <f t="shared" si="206"/>
        <v>0</v>
      </c>
    </row>
    <row r="1320" spans="17:27">
      <c r="Q1320" s="19"/>
      <c r="R1320" s="19"/>
      <c r="S1320" s="19"/>
      <c r="U1320" s="10">
        <f t="shared" si="202"/>
        <v>261.19999999999374</v>
      </c>
      <c r="V1320" s="10">
        <f t="shared" si="203"/>
        <v>700</v>
      </c>
      <c r="W1320" s="19">
        <f t="shared" si="201"/>
        <v>-9.81</v>
      </c>
      <c r="X1320" s="19" t="e">
        <f>0.5*$B$25*$B$29^2*EXP(-#REF!*U1320/$B$27)</f>
        <v>#REF!</v>
      </c>
      <c r="Y1320" s="19">
        <f t="shared" si="204"/>
        <v>-2490.7851797701874</v>
      </c>
      <c r="Z1320" s="19">
        <f t="shared" si="205"/>
        <v>-316088.7098380918</v>
      </c>
      <c r="AA1320" s="2">
        <f t="shared" si="206"/>
        <v>0</v>
      </c>
    </row>
    <row r="1321" spans="17:27">
      <c r="Q1321" s="19"/>
      <c r="R1321" s="19"/>
      <c r="S1321" s="19"/>
      <c r="U1321" s="10">
        <f t="shared" si="202"/>
        <v>261.39999999999372</v>
      </c>
      <c r="V1321" s="10">
        <f t="shared" si="203"/>
        <v>700</v>
      </c>
      <c r="W1321" s="19">
        <f t="shared" si="201"/>
        <v>-9.81</v>
      </c>
      <c r="X1321" s="19" t="e">
        <f>0.5*$B$25*$B$29^2*EXP(-#REF!*U1321/$B$27)</f>
        <v>#REF!</v>
      </c>
      <c r="Y1321" s="19">
        <f t="shared" si="204"/>
        <v>-2492.7471797701874</v>
      </c>
      <c r="Z1321" s="19">
        <f t="shared" si="205"/>
        <v>-316587.06307404587</v>
      </c>
      <c r="AA1321" s="2">
        <f t="shared" si="206"/>
        <v>0</v>
      </c>
    </row>
    <row r="1322" spans="17:27">
      <c r="Q1322" s="19"/>
      <c r="R1322" s="19"/>
      <c r="S1322" s="19"/>
      <c r="U1322" s="10">
        <f t="shared" si="202"/>
        <v>261.59999999999371</v>
      </c>
      <c r="V1322" s="10">
        <f t="shared" si="203"/>
        <v>700</v>
      </c>
      <c r="W1322" s="19">
        <f t="shared" ref="W1322:W1385" si="207">IF(V1322&gt;$B$35,$B$34/V1322-$B$31,-$B$31)</f>
        <v>-9.81</v>
      </c>
      <c r="X1322" s="19" t="e">
        <f>0.5*$B$25*$B$29^2*EXP(-#REF!*U1322/$B$27)</f>
        <v>#REF!</v>
      </c>
      <c r="Y1322" s="19">
        <f t="shared" si="204"/>
        <v>-2494.7091797701873</v>
      </c>
      <c r="Z1322" s="19">
        <f t="shared" si="205"/>
        <v>-317085.8087099999</v>
      </c>
      <c r="AA1322" s="2">
        <f t="shared" si="206"/>
        <v>0</v>
      </c>
    </row>
    <row r="1323" spans="17:27">
      <c r="Q1323" s="19"/>
      <c r="R1323" s="19"/>
      <c r="S1323" s="19"/>
      <c r="U1323" s="10">
        <f t="shared" si="202"/>
        <v>261.7999999999937</v>
      </c>
      <c r="V1323" s="10">
        <f t="shared" si="203"/>
        <v>700</v>
      </c>
      <c r="W1323" s="19">
        <f t="shared" si="207"/>
        <v>-9.81</v>
      </c>
      <c r="X1323" s="19" t="e">
        <f>0.5*$B$25*$B$29^2*EXP(-#REF!*U1323/$B$27)</f>
        <v>#REF!</v>
      </c>
      <c r="Y1323" s="19">
        <f t="shared" si="204"/>
        <v>-2496.6711797701873</v>
      </c>
      <c r="Z1323" s="19">
        <f t="shared" si="205"/>
        <v>-317584.94674595393</v>
      </c>
      <c r="AA1323" s="2">
        <f t="shared" si="206"/>
        <v>0</v>
      </c>
    </row>
    <row r="1324" spans="17:27">
      <c r="Q1324" s="19"/>
      <c r="R1324" s="19"/>
      <c r="S1324" s="19"/>
      <c r="U1324" s="10">
        <f t="shared" si="202"/>
        <v>261.99999999999369</v>
      </c>
      <c r="V1324" s="10">
        <f t="shared" si="203"/>
        <v>700</v>
      </c>
      <c r="W1324" s="19">
        <f t="shared" si="207"/>
        <v>-9.81</v>
      </c>
      <c r="X1324" s="19" t="e">
        <f>0.5*$B$25*$B$29^2*EXP(-#REF!*U1324/$B$27)</f>
        <v>#REF!</v>
      </c>
      <c r="Y1324" s="19">
        <f t="shared" si="204"/>
        <v>-2498.6331797701873</v>
      </c>
      <c r="Z1324" s="19">
        <f t="shared" si="205"/>
        <v>-318084.47718190798</v>
      </c>
      <c r="AA1324" s="2">
        <f t="shared" si="206"/>
        <v>0</v>
      </c>
    </row>
    <row r="1325" spans="17:27">
      <c r="Q1325" s="19"/>
      <c r="R1325" s="19"/>
      <c r="S1325" s="19"/>
      <c r="U1325" s="10">
        <f t="shared" si="202"/>
        <v>262.19999999999368</v>
      </c>
      <c r="V1325" s="10">
        <f t="shared" si="203"/>
        <v>700</v>
      </c>
      <c r="W1325" s="19">
        <f t="shared" si="207"/>
        <v>-9.81</v>
      </c>
      <c r="X1325" s="19" t="e">
        <f>0.5*$B$25*$B$29^2*EXP(-#REF!*U1325/$B$27)</f>
        <v>#REF!</v>
      </c>
      <c r="Y1325" s="19">
        <f t="shared" si="204"/>
        <v>-2500.5951797701873</v>
      </c>
      <c r="Z1325" s="19">
        <f t="shared" si="205"/>
        <v>-318584.40001786203</v>
      </c>
      <c r="AA1325" s="2">
        <f t="shared" si="206"/>
        <v>0</v>
      </c>
    </row>
    <row r="1326" spans="17:27">
      <c r="Q1326" s="19"/>
      <c r="R1326" s="19"/>
      <c r="S1326" s="19"/>
      <c r="U1326" s="10">
        <f t="shared" si="202"/>
        <v>262.39999999999367</v>
      </c>
      <c r="V1326" s="10">
        <f t="shared" si="203"/>
        <v>700</v>
      </c>
      <c r="W1326" s="19">
        <f t="shared" si="207"/>
        <v>-9.81</v>
      </c>
      <c r="X1326" s="19" t="e">
        <f>0.5*$B$25*$B$29^2*EXP(-#REF!*U1326/$B$27)</f>
        <v>#REF!</v>
      </c>
      <c r="Y1326" s="19">
        <f t="shared" si="204"/>
        <v>-2502.5571797701873</v>
      </c>
      <c r="Z1326" s="19">
        <f t="shared" si="205"/>
        <v>-319084.7152538161</v>
      </c>
      <c r="AA1326" s="2">
        <f t="shared" si="206"/>
        <v>0</v>
      </c>
    </row>
    <row r="1327" spans="17:27">
      <c r="Q1327" s="19"/>
      <c r="R1327" s="19"/>
      <c r="S1327" s="19"/>
      <c r="U1327" s="10">
        <f t="shared" si="202"/>
        <v>262.59999999999366</v>
      </c>
      <c r="V1327" s="10">
        <f t="shared" si="203"/>
        <v>700</v>
      </c>
      <c r="W1327" s="19">
        <f t="shared" si="207"/>
        <v>-9.81</v>
      </c>
      <c r="X1327" s="19" t="e">
        <f>0.5*$B$25*$B$29^2*EXP(-#REF!*U1327/$B$27)</f>
        <v>#REF!</v>
      </c>
      <c r="Y1327" s="19">
        <f t="shared" si="204"/>
        <v>-2504.5191797701873</v>
      </c>
      <c r="Z1327" s="19">
        <f t="shared" si="205"/>
        <v>-319585.42288977013</v>
      </c>
      <c r="AA1327" s="2">
        <f t="shared" si="206"/>
        <v>0</v>
      </c>
    </row>
    <row r="1328" spans="17:27">
      <c r="Q1328" s="19"/>
      <c r="R1328" s="19"/>
      <c r="S1328" s="19"/>
      <c r="U1328" s="10">
        <f t="shared" si="202"/>
        <v>262.79999999999364</v>
      </c>
      <c r="V1328" s="10">
        <f t="shared" si="203"/>
        <v>700</v>
      </c>
      <c r="W1328" s="19">
        <f t="shared" si="207"/>
        <v>-9.81</v>
      </c>
      <c r="X1328" s="19" t="e">
        <f>0.5*$B$25*$B$29^2*EXP(-#REF!*U1328/$B$27)</f>
        <v>#REF!</v>
      </c>
      <c r="Y1328" s="19">
        <f t="shared" si="204"/>
        <v>-2506.4811797701873</v>
      </c>
      <c r="Z1328" s="19">
        <f t="shared" si="205"/>
        <v>-320086.52292572416</v>
      </c>
      <c r="AA1328" s="2">
        <f t="shared" si="206"/>
        <v>0</v>
      </c>
    </row>
    <row r="1329" spans="17:27">
      <c r="Q1329" s="19"/>
      <c r="R1329" s="19"/>
      <c r="S1329" s="19"/>
      <c r="U1329" s="10">
        <f t="shared" si="202"/>
        <v>262.99999999999363</v>
      </c>
      <c r="V1329" s="10">
        <f t="shared" si="203"/>
        <v>700</v>
      </c>
      <c r="W1329" s="19">
        <f t="shared" si="207"/>
        <v>-9.81</v>
      </c>
      <c r="X1329" s="19" t="e">
        <f>0.5*$B$25*$B$29^2*EXP(-#REF!*U1329/$B$27)</f>
        <v>#REF!</v>
      </c>
      <c r="Y1329" s="19">
        <f t="shared" si="204"/>
        <v>-2508.4431797701873</v>
      </c>
      <c r="Z1329" s="19">
        <f t="shared" si="205"/>
        <v>-320588.0153616782</v>
      </c>
      <c r="AA1329" s="2">
        <f t="shared" si="206"/>
        <v>0</v>
      </c>
    </row>
    <row r="1330" spans="17:27">
      <c r="Q1330" s="19"/>
      <c r="R1330" s="19"/>
      <c r="S1330" s="19"/>
      <c r="U1330" s="10">
        <f t="shared" si="202"/>
        <v>263.19999999999362</v>
      </c>
      <c r="V1330" s="10">
        <f t="shared" si="203"/>
        <v>700</v>
      </c>
      <c r="W1330" s="19">
        <f t="shared" si="207"/>
        <v>-9.81</v>
      </c>
      <c r="X1330" s="19" t="e">
        <f>0.5*$B$25*$B$29^2*EXP(-#REF!*U1330/$B$27)</f>
        <v>#REF!</v>
      </c>
      <c r="Y1330" s="19">
        <f t="shared" si="204"/>
        <v>-2510.4051797701873</v>
      </c>
      <c r="Z1330" s="19">
        <f t="shared" si="205"/>
        <v>-321089.90019763226</v>
      </c>
      <c r="AA1330" s="2">
        <f t="shared" si="206"/>
        <v>0</v>
      </c>
    </row>
    <row r="1331" spans="17:27">
      <c r="Q1331" s="19"/>
      <c r="R1331" s="19"/>
      <c r="S1331" s="19"/>
      <c r="U1331" s="10">
        <f t="shared" si="202"/>
        <v>263.39999999999361</v>
      </c>
      <c r="V1331" s="10">
        <f t="shared" si="203"/>
        <v>700</v>
      </c>
      <c r="W1331" s="19">
        <f t="shared" si="207"/>
        <v>-9.81</v>
      </c>
      <c r="X1331" s="19" t="e">
        <f>0.5*$B$25*$B$29^2*EXP(-#REF!*U1331/$B$27)</f>
        <v>#REF!</v>
      </c>
      <c r="Y1331" s="19">
        <f t="shared" si="204"/>
        <v>-2512.3671797701872</v>
      </c>
      <c r="Z1331" s="19">
        <f t="shared" si="205"/>
        <v>-321592.17743358633</v>
      </c>
      <c r="AA1331" s="2">
        <f t="shared" si="206"/>
        <v>0</v>
      </c>
    </row>
    <row r="1332" spans="17:27">
      <c r="Q1332" s="19"/>
      <c r="R1332" s="19"/>
      <c r="S1332" s="19"/>
      <c r="U1332" s="10">
        <f t="shared" si="202"/>
        <v>263.5999999999936</v>
      </c>
      <c r="V1332" s="10">
        <f t="shared" si="203"/>
        <v>700</v>
      </c>
      <c r="W1332" s="19">
        <f t="shared" si="207"/>
        <v>-9.81</v>
      </c>
      <c r="X1332" s="19" t="e">
        <f>0.5*$B$25*$B$29^2*EXP(-#REF!*U1332/$B$27)</f>
        <v>#REF!</v>
      </c>
      <c r="Y1332" s="19">
        <f t="shared" si="204"/>
        <v>-2514.3291797701872</v>
      </c>
      <c r="Z1332" s="19">
        <f t="shared" si="205"/>
        <v>-322094.84706954035</v>
      </c>
      <c r="AA1332" s="2">
        <f t="shared" si="206"/>
        <v>0</v>
      </c>
    </row>
    <row r="1333" spans="17:27">
      <c r="Q1333" s="19"/>
      <c r="R1333" s="19"/>
      <c r="S1333" s="19"/>
      <c r="U1333" s="10">
        <f t="shared" si="202"/>
        <v>263.79999999999359</v>
      </c>
      <c r="V1333" s="10">
        <f t="shared" si="203"/>
        <v>700</v>
      </c>
      <c r="W1333" s="19">
        <f t="shared" si="207"/>
        <v>-9.81</v>
      </c>
      <c r="X1333" s="19" t="e">
        <f>0.5*$B$25*$B$29^2*EXP(-#REF!*U1333/$B$27)</f>
        <v>#REF!</v>
      </c>
      <c r="Y1333" s="19">
        <f t="shared" si="204"/>
        <v>-2516.2911797701872</v>
      </c>
      <c r="Z1333" s="19">
        <f t="shared" si="205"/>
        <v>-322597.90910549439</v>
      </c>
      <c r="AA1333" s="2">
        <f t="shared" si="206"/>
        <v>0</v>
      </c>
    </row>
    <row r="1334" spans="17:27">
      <c r="Q1334" s="19"/>
      <c r="R1334" s="19"/>
      <c r="S1334" s="19"/>
      <c r="U1334" s="10">
        <f t="shared" si="202"/>
        <v>263.99999999999358</v>
      </c>
      <c r="V1334" s="10">
        <f t="shared" si="203"/>
        <v>700</v>
      </c>
      <c r="W1334" s="19">
        <f t="shared" si="207"/>
        <v>-9.81</v>
      </c>
      <c r="X1334" s="19" t="e">
        <f>0.5*$B$25*$B$29^2*EXP(-#REF!*U1334/$B$27)</f>
        <v>#REF!</v>
      </c>
      <c r="Y1334" s="19">
        <f t="shared" si="204"/>
        <v>-2518.2531797701872</v>
      </c>
      <c r="Z1334" s="19">
        <f t="shared" si="205"/>
        <v>-323101.36354144843</v>
      </c>
      <c r="AA1334" s="2">
        <f t="shared" si="206"/>
        <v>0</v>
      </c>
    </row>
    <row r="1335" spans="17:27">
      <c r="Q1335" s="19"/>
      <c r="R1335" s="19"/>
      <c r="S1335" s="19"/>
      <c r="U1335" s="10">
        <f t="shared" si="202"/>
        <v>264.19999999999357</v>
      </c>
      <c r="V1335" s="10">
        <f t="shared" si="203"/>
        <v>700</v>
      </c>
      <c r="W1335" s="19">
        <f t="shared" si="207"/>
        <v>-9.81</v>
      </c>
      <c r="X1335" s="19" t="e">
        <f>0.5*$B$25*$B$29^2*EXP(-#REF!*U1335/$B$27)</f>
        <v>#REF!</v>
      </c>
      <c r="Y1335" s="19">
        <f t="shared" si="204"/>
        <v>-2520.2151797701872</v>
      </c>
      <c r="Z1335" s="19">
        <f t="shared" si="205"/>
        <v>-323605.21037740249</v>
      </c>
      <c r="AA1335" s="2">
        <f t="shared" si="206"/>
        <v>0</v>
      </c>
    </row>
    <row r="1336" spans="17:27">
      <c r="Q1336" s="19"/>
      <c r="R1336" s="19"/>
      <c r="S1336" s="19"/>
      <c r="U1336" s="10">
        <f t="shared" si="202"/>
        <v>264.39999999999355</v>
      </c>
      <c r="V1336" s="10">
        <f t="shared" si="203"/>
        <v>700</v>
      </c>
      <c r="W1336" s="19">
        <f t="shared" si="207"/>
        <v>-9.81</v>
      </c>
      <c r="X1336" s="19" t="e">
        <f>0.5*$B$25*$B$29^2*EXP(-#REF!*U1336/$B$27)</f>
        <v>#REF!</v>
      </c>
      <c r="Y1336" s="19">
        <f t="shared" si="204"/>
        <v>-2522.1771797701872</v>
      </c>
      <c r="Z1336" s="19">
        <f t="shared" si="205"/>
        <v>-324109.44961335656</v>
      </c>
      <c r="AA1336" s="2">
        <f t="shared" si="206"/>
        <v>0</v>
      </c>
    </row>
    <row r="1337" spans="17:27">
      <c r="Q1337" s="19"/>
      <c r="R1337" s="19"/>
      <c r="S1337" s="19"/>
      <c r="U1337" s="10">
        <f t="shared" si="202"/>
        <v>264.59999999999354</v>
      </c>
      <c r="V1337" s="10">
        <f t="shared" si="203"/>
        <v>700</v>
      </c>
      <c r="W1337" s="19">
        <f t="shared" si="207"/>
        <v>-9.81</v>
      </c>
      <c r="X1337" s="19" t="e">
        <f>0.5*$B$25*$B$29^2*EXP(-#REF!*U1337/$B$27)</f>
        <v>#REF!</v>
      </c>
      <c r="Y1337" s="19">
        <f t="shared" si="204"/>
        <v>-2524.1391797701872</v>
      </c>
      <c r="Z1337" s="19">
        <f t="shared" si="205"/>
        <v>-324614.08124931058</v>
      </c>
      <c r="AA1337" s="2">
        <f t="shared" si="206"/>
        <v>0</v>
      </c>
    </row>
    <row r="1338" spans="17:27">
      <c r="Q1338" s="19"/>
      <c r="R1338" s="19"/>
      <c r="S1338" s="19"/>
      <c r="U1338" s="10">
        <f t="shared" si="202"/>
        <v>264.79999999999353</v>
      </c>
      <c r="V1338" s="10">
        <f t="shared" si="203"/>
        <v>700</v>
      </c>
      <c r="W1338" s="19">
        <f t="shared" si="207"/>
        <v>-9.81</v>
      </c>
      <c r="X1338" s="19" t="e">
        <f>0.5*$B$25*$B$29^2*EXP(-#REF!*U1338/$B$27)</f>
        <v>#REF!</v>
      </c>
      <c r="Y1338" s="19">
        <f t="shared" si="204"/>
        <v>-2526.1011797701872</v>
      </c>
      <c r="Z1338" s="19">
        <f t="shared" si="205"/>
        <v>-325119.10528526461</v>
      </c>
      <c r="AA1338" s="2">
        <f t="shared" si="206"/>
        <v>0</v>
      </c>
    </row>
    <row r="1339" spans="17:27">
      <c r="Q1339" s="19"/>
      <c r="R1339" s="19"/>
      <c r="S1339" s="19"/>
      <c r="U1339" s="10">
        <f t="shared" si="202"/>
        <v>264.99999999999352</v>
      </c>
      <c r="V1339" s="10">
        <f t="shared" si="203"/>
        <v>700</v>
      </c>
      <c r="W1339" s="19">
        <f t="shared" si="207"/>
        <v>-9.81</v>
      </c>
      <c r="X1339" s="19" t="e">
        <f>0.5*$B$25*$B$29^2*EXP(-#REF!*U1339/$B$27)</f>
        <v>#REF!</v>
      </c>
      <c r="Y1339" s="19">
        <f t="shared" si="204"/>
        <v>-2528.0631797701872</v>
      </c>
      <c r="Z1339" s="19">
        <f t="shared" si="205"/>
        <v>-325624.52172121865</v>
      </c>
      <c r="AA1339" s="2">
        <f t="shared" si="206"/>
        <v>0</v>
      </c>
    </row>
    <row r="1340" spans="17:27">
      <c r="Q1340" s="19"/>
      <c r="R1340" s="19"/>
      <c r="S1340" s="19"/>
      <c r="U1340" s="10">
        <f t="shared" si="202"/>
        <v>265.19999999999351</v>
      </c>
      <c r="V1340" s="10">
        <f t="shared" si="203"/>
        <v>700</v>
      </c>
      <c r="W1340" s="19">
        <f t="shared" si="207"/>
        <v>-9.81</v>
      </c>
      <c r="X1340" s="19" t="e">
        <f>0.5*$B$25*$B$29^2*EXP(-#REF!*U1340/$B$27)</f>
        <v>#REF!</v>
      </c>
      <c r="Y1340" s="19">
        <f t="shared" si="204"/>
        <v>-2530.0251797701872</v>
      </c>
      <c r="Z1340" s="19">
        <f t="shared" si="205"/>
        <v>-326130.33055717271</v>
      </c>
      <c r="AA1340" s="2">
        <f t="shared" si="206"/>
        <v>0</v>
      </c>
    </row>
    <row r="1341" spans="17:27">
      <c r="Q1341" s="19"/>
      <c r="R1341" s="19"/>
      <c r="S1341" s="19"/>
      <c r="U1341" s="10">
        <f t="shared" si="202"/>
        <v>265.3999999999935</v>
      </c>
      <c r="V1341" s="10">
        <f t="shared" si="203"/>
        <v>700</v>
      </c>
      <c r="W1341" s="19">
        <f t="shared" si="207"/>
        <v>-9.81</v>
      </c>
      <c r="X1341" s="19" t="e">
        <f>0.5*$B$25*$B$29^2*EXP(-#REF!*U1341/$B$27)</f>
        <v>#REF!</v>
      </c>
      <c r="Y1341" s="19">
        <f t="shared" si="204"/>
        <v>-2531.9871797701871</v>
      </c>
      <c r="Z1341" s="19">
        <f t="shared" si="205"/>
        <v>-326636.53179312678</v>
      </c>
      <c r="AA1341" s="2">
        <f t="shared" si="206"/>
        <v>0</v>
      </c>
    </row>
    <row r="1342" spans="17:27">
      <c r="Q1342" s="19"/>
      <c r="R1342" s="19"/>
      <c r="S1342" s="19"/>
      <c r="U1342" s="10">
        <f t="shared" si="202"/>
        <v>265.59999999999349</v>
      </c>
      <c r="V1342" s="10">
        <f t="shared" si="203"/>
        <v>700</v>
      </c>
      <c r="W1342" s="19">
        <f t="shared" si="207"/>
        <v>-9.81</v>
      </c>
      <c r="X1342" s="19" t="e">
        <f>0.5*$B$25*$B$29^2*EXP(-#REF!*U1342/$B$27)</f>
        <v>#REF!</v>
      </c>
      <c r="Y1342" s="19">
        <f t="shared" si="204"/>
        <v>-2533.9491797701871</v>
      </c>
      <c r="Z1342" s="19">
        <f t="shared" si="205"/>
        <v>-327143.1254290808</v>
      </c>
      <c r="AA1342" s="2">
        <f t="shared" si="206"/>
        <v>0</v>
      </c>
    </row>
    <row r="1343" spans="17:27">
      <c r="Q1343" s="19"/>
      <c r="R1343" s="19"/>
      <c r="S1343" s="19"/>
      <c r="U1343" s="10">
        <f t="shared" si="202"/>
        <v>265.79999999999347</v>
      </c>
      <c r="V1343" s="10">
        <f t="shared" si="203"/>
        <v>700</v>
      </c>
      <c r="W1343" s="19">
        <f t="shared" si="207"/>
        <v>-9.81</v>
      </c>
      <c r="X1343" s="19" t="e">
        <f>0.5*$B$25*$B$29^2*EXP(-#REF!*U1343/$B$27)</f>
        <v>#REF!</v>
      </c>
      <c r="Y1343" s="19">
        <f t="shared" si="204"/>
        <v>-2535.9111797701871</v>
      </c>
      <c r="Z1343" s="19">
        <f t="shared" si="205"/>
        <v>-327650.11146503483</v>
      </c>
      <c r="AA1343" s="2">
        <f t="shared" si="206"/>
        <v>0</v>
      </c>
    </row>
    <row r="1344" spans="17:27">
      <c r="Q1344" s="19"/>
      <c r="R1344" s="19"/>
      <c r="S1344" s="19"/>
      <c r="U1344" s="10">
        <f t="shared" si="202"/>
        <v>265.99999999999346</v>
      </c>
      <c r="V1344" s="10">
        <f t="shared" si="203"/>
        <v>700</v>
      </c>
      <c r="W1344" s="19">
        <f t="shared" si="207"/>
        <v>-9.81</v>
      </c>
      <c r="X1344" s="19" t="e">
        <f>0.5*$B$25*$B$29^2*EXP(-#REF!*U1344/$B$27)</f>
        <v>#REF!</v>
      </c>
      <c r="Y1344" s="19">
        <f t="shared" si="204"/>
        <v>-2537.8731797701871</v>
      </c>
      <c r="Z1344" s="19">
        <f t="shared" si="205"/>
        <v>-328157.48990098888</v>
      </c>
      <c r="AA1344" s="2">
        <f t="shared" si="206"/>
        <v>0</v>
      </c>
    </row>
    <row r="1345" spans="17:27">
      <c r="Q1345" s="19"/>
      <c r="R1345" s="19"/>
      <c r="S1345" s="19"/>
      <c r="U1345" s="10">
        <f t="shared" si="202"/>
        <v>266.19999999999345</v>
      </c>
      <c r="V1345" s="10">
        <f t="shared" si="203"/>
        <v>700</v>
      </c>
      <c r="W1345" s="19">
        <f t="shared" si="207"/>
        <v>-9.81</v>
      </c>
      <c r="X1345" s="19" t="e">
        <f>0.5*$B$25*$B$29^2*EXP(-#REF!*U1345/$B$27)</f>
        <v>#REF!</v>
      </c>
      <c r="Y1345" s="19">
        <f t="shared" si="204"/>
        <v>-2539.8351797701871</v>
      </c>
      <c r="Z1345" s="19">
        <f t="shared" si="205"/>
        <v>-328665.26073694293</v>
      </c>
      <c r="AA1345" s="2">
        <f t="shared" si="206"/>
        <v>0</v>
      </c>
    </row>
    <row r="1346" spans="17:27">
      <c r="Q1346" s="19"/>
      <c r="R1346" s="19"/>
      <c r="S1346" s="19"/>
      <c r="U1346" s="10">
        <f t="shared" si="202"/>
        <v>266.39999999999344</v>
      </c>
      <c r="V1346" s="10">
        <f t="shared" si="203"/>
        <v>700</v>
      </c>
      <c r="W1346" s="19">
        <f t="shared" si="207"/>
        <v>-9.81</v>
      </c>
      <c r="X1346" s="19" t="e">
        <f>0.5*$B$25*$B$29^2*EXP(-#REF!*U1346/$B$27)</f>
        <v>#REF!</v>
      </c>
      <c r="Y1346" s="19">
        <f t="shared" si="204"/>
        <v>-2541.7971797701871</v>
      </c>
      <c r="Z1346" s="19">
        <f t="shared" si="205"/>
        <v>-329173.423972897</v>
      </c>
      <c r="AA1346" s="2">
        <f t="shared" si="206"/>
        <v>0</v>
      </c>
    </row>
    <row r="1347" spans="17:27">
      <c r="Q1347" s="19"/>
      <c r="R1347" s="19"/>
      <c r="S1347" s="19"/>
      <c r="U1347" s="10">
        <f t="shared" si="202"/>
        <v>266.59999999999343</v>
      </c>
      <c r="V1347" s="10">
        <f t="shared" si="203"/>
        <v>700</v>
      </c>
      <c r="W1347" s="19">
        <f t="shared" si="207"/>
        <v>-9.81</v>
      </c>
      <c r="X1347" s="19" t="e">
        <f>0.5*$B$25*$B$29^2*EXP(-#REF!*U1347/$B$27)</f>
        <v>#REF!</v>
      </c>
      <c r="Y1347" s="19">
        <f t="shared" si="204"/>
        <v>-2543.7591797701871</v>
      </c>
      <c r="Z1347" s="19">
        <f t="shared" si="205"/>
        <v>-329681.97960885102</v>
      </c>
      <c r="AA1347" s="2">
        <f t="shared" si="206"/>
        <v>0</v>
      </c>
    </row>
    <row r="1348" spans="17:27">
      <c r="Q1348" s="19"/>
      <c r="R1348" s="19"/>
      <c r="S1348" s="19"/>
      <c r="U1348" s="10">
        <f t="shared" si="202"/>
        <v>266.79999999999342</v>
      </c>
      <c r="V1348" s="10">
        <f t="shared" si="203"/>
        <v>700</v>
      </c>
      <c r="W1348" s="19">
        <f t="shared" si="207"/>
        <v>-9.81</v>
      </c>
      <c r="X1348" s="19" t="e">
        <f>0.5*$B$25*$B$29^2*EXP(-#REF!*U1348/$B$27)</f>
        <v>#REF!</v>
      </c>
      <c r="Y1348" s="19">
        <f t="shared" si="204"/>
        <v>-2545.7211797701871</v>
      </c>
      <c r="Z1348" s="19">
        <f t="shared" si="205"/>
        <v>-330190.92764480505</v>
      </c>
      <c r="AA1348" s="2">
        <f t="shared" si="206"/>
        <v>0</v>
      </c>
    </row>
    <row r="1349" spans="17:27">
      <c r="Q1349" s="19"/>
      <c r="R1349" s="19"/>
      <c r="S1349" s="19"/>
      <c r="U1349" s="10">
        <f t="shared" si="202"/>
        <v>266.99999999999341</v>
      </c>
      <c r="V1349" s="10">
        <f t="shared" si="203"/>
        <v>700</v>
      </c>
      <c r="W1349" s="19">
        <f t="shared" si="207"/>
        <v>-9.81</v>
      </c>
      <c r="X1349" s="19" t="e">
        <f>0.5*$B$25*$B$29^2*EXP(-#REF!*U1349/$B$27)</f>
        <v>#REF!</v>
      </c>
      <c r="Y1349" s="19">
        <f t="shared" si="204"/>
        <v>-2547.6831797701871</v>
      </c>
      <c r="Z1349" s="19">
        <f t="shared" si="205"/>
        <v>-330700.2680807591</v>
      </c>
      <c r="AA1349" s="2">
        <f t="shared" si="206"/>
        <v>0</v>
      </c>
    </row>
    <row r="1350" spans="17:27">
      <c r="Q1350" s="19"/>
      <c r="R1350" s="19"/>
      <c r="S1350" s="19"/>
      <c r="U1350" s="10">
        <f t="shared" si="202"/>
        <v>267.19999999999339</v>
      </c>
      <c r="V1350" s="10">
        <f t="shared" si="203"/>
        <v>700</v>
      </c>
      <c r="W1350" s="19">
        <f t="shared" si="207"/>
        <v>-9.81</v>
      </c>
      <c r="X1350" s="19" t="e">
        <f>0.5*$B$25*$B$29^2*EXP(-#REF!*U1350/$B$27)</f>
        <v>#REF!</v>
      </c>
      <c r="Y1350" s="19">
        <f t="shared" si="204"/>
        <v>-2549.645179770187</v>
      </c>
      <c r="Z1350" s="19">
        <f t="shared" si="205"/>
        <v>-331210.00091671315</v>
      </c>
      <c r="AA1350" s="2">
        <f t="shared" si="206"/>
        <v>0</v>
      </c>
    </row>
    <row r="1351" spans="17:27">
      <c r="Q1351" s="19"/>
      <c r="R1351" s="19"/>
      <c r="S1351" s="19"/>
      <c r="U1351" s="10">
        <f t="shared" si="202"/>
        <v>267.39999999999338</v>
      </c>
      <c r="V1351" s="10">
        <f t="shared" si="203"/>
        <v>700</v>
      </c>
      <c r="W1351" s="19">
        <f t="shared" si="207"/>
        <v>-9.81</v>
      </c>
      <c r="X1351" s="19" t="e">
        <f>0.5*$B$25*$B$29^2*EXP(-#REF!*U1351/$B$27)</f>
        <v>#REF!</v>
      </c>
      <c r="Y1351" s="19">
        <f t="shared" si="204"/>
        <v>-2551.607179770187</v>
      </c>
      <c r="Z1351" s="19">
        <f t="shared" si="205"/>
        <v>-331720.12615266722</v>
      </c>
      <c r="AA1351" s="2">
        <f t="shared" si="206"/>
        <v>0</v>
      </c>
    </row>
    <row r="1352" spans="17:27">
      <c r="Q1352" s="19"/>
      <c r="R1352" s="19"/>
      <c r="S1352" s="19"/>
      <c r="U1352" s="10">
        <f t="shared" si="202"/>
        <v>267.59999999999337</v>
      </c>
      <c r="V1352" s="10">
        <f t="shared" si="203"/>
        <v>700</v>
      </c>
      <c r="W1352" s="19">
        <f t="shared" si="207"/>
        <v>-9.81</v>
      </c>
      <c r="X1352" s="19" t="e">
        <f>0.5*$B$25*$B$29^2*EXP(-#REF!*U1352/$B$27)</f>
        <v>#REF!</v>
      </c>
      <c r="Y1352" s="19">
        <f t="shared" si="204"/>
        <v>-2553.569179770187</v>
      </c>
      <c r="Z1352" s="19">
        <f t="shared" si="205"/>
        <v>-332230.64378862124</v>
      </c>
      <c r="AA1352" s="2">
        <f t="shared" si="206"/>
        <v>0</v>
      </c>
    </row>
    <row r="1353" spans="17:27">
      <c r="Q1353" s="19"/>
      <c r="R1353" s="19"/>
      <c r="S1353" s="19"/>
      <c r="U1353" s="10">
        <f t="shared" si="202"/>
        <v>267.79999999999336</v>
      </c>
      <c r="V1353" s="10">
        <f t="shared" si="203"/>
        <v>700</v>
      </c>
      <c r="W1353" s="19">
        <f t="shared" si="207"/>
        <v>-9.81</v>
      </c>
      <c r="X1353" s="19" t="e">
        <f>0.5*$B$25*$B$29^2*EXP(-#REF!*U1353/$B$27)</f>
        <v>#REF!</v>
      </c>
      <c r="Y1353" s="19">
        <f t="shared" si="204"/>
        <v>-2555.531179770187</v>
      </c>
      <c r="Z1353" s="19">
        <f t="shared" si="205"/>
        <v>-332741.55382457527</v>
      </c>
      <c r="AA1353" s="2">
        <f t="shared" si="206"/>
        <v>0</v>
      </c>
    </row>
    <row r="1354" spans="17:27">
      <c r="Q1354" s="19"/>
      <c r="R1354" s="19"/>
      <c r="S1354" s="19"/>
      <c r="U1354" s="10">
        <f t="shared" si="202"/>
        <v>267.99999999999335</v>
      </c>
      <c r="V1354" s="10">
        <f t="shared" si="203"/>
        <v>700</v>
      </c>
      <c r="W1354" s="19">
        <f t="shared" si="207"/>
        <v>-9.81</v>
      </c>
      <c r="X1354" s="19" t="e">
        <f>0.5*$B$25*$B$29^2*EXP(-#REF!*U1354/$B$27)</f>
        <v>#REF!</v>
      </c>
      <c r="Y1354" s="19">
        <f t="shared" si="204"/>
        <v>-2557.493179770187</v>
      </c>
      <c r="Z1354" s="19">
        <f t="shared" si="205"/>
        <v>-333252.85626052931</v>
      </c>
      <c r="AA1354" s="2">
        <f t="shared" si="206"/>
        <v>0</v>
      </c>
    </row>
    <row r="1355" spans="17:27">
      <c r="Q1355" s="19"/>
      <c r="R1355" s="19"/>
      <c r="S1355" s="19"/>
      <c r="U1355" s="10">
        <f t="shared" si="202"/>
        <v>268.19999999999334</v>
      </c>
      <c r="V1355" s="10">
        <f t="shared" si="203"/>
        <v>700</v>
      </c>
      <c r="W1355" s="19">
        <f t="shared" si="207"/>
        <v>-9.81</v>
      </c>
      <c r="X1355" s="19" t="e">
        <f>0.5*$B$25*$B$29^2*EXP(-#REF!*U1355/$B$27)</f>
        <v>#REF!</v>
      </c>
      <c r="Y1355" s="19">
        <f t="shared" si="204"/>
        <v>-2559.455179770187</v>
      </c>
      <c r="Z1355" s="19">
        <f t="shared" si="205"/>
        <v>-333764.55109648337</v>
      </c>
      <c r="AA1355" s="2">
        <f t="shared" si="206"/>
        <v>0</v>
      </c>
    </row>
    <row r="1356" spans="17:27">
      <c r="Q1356" s="19"/>
      <c r="R1356" s="19"/>
      <c r="S1356" s="19"/>
      <c r="U1356" s="10">
        <f t="shared" si="202"/>
        <v>268.39999999999333</v>
      </c>
      <c r="V1356" s="10">
        <f t="shared" si="203"/>
        <v>700</v>
      </c>
      <c r="W1356" s="19">
        <f t="shared" si="207"/>
        <v>-9.81</v>
      </c>
      <c r="X1356" s="19" t="e">
        <f>0.5*$B$25*$B$29^2*EXP(-#REF!*U1356/$B$27)</f>
        <v>#REF!</v>
      </c>
      <c r="Y1356" s="19">
        <f t="shared" si="204"/>
        <v>-2561.417179770187</v>
      </c>
      <c r="Z1356" s="19">
        <f t="shared" si="205"/>
        <v>-334276.63833243743</v>
      </c>
      <c r="AA1356" s="2">
        <f t="shared" si="206"/>
        <v>0</v>
      </c>
    </row>
    <row r="1357" spans="17:27">
      <c r="Q1357" s="19"/>
      <c r="R1357" s="19"/>
      <c r="S1357" s="19"/>
      <c r="U1357" s="10">
        <f t="shared" si="202"/>
        <v>268.59999999999332</v>
      </c>
      <c r="V1357" s="10">
        <f t="shared" si="203"/>
        <v>700</v>
      </c>
      <c r="W1357" s="19">
        <f t="shared" si="207"/>
        <v>-9.81</v>
      </c>
      <c r="X1357" s="19" t="e">
        <f>0.5*$B$25*$B$29^2*EXP(-#REF!*U1357/$B$27)</f>
        <v>#REF!</v>
      </c>
      <c r="Y1357" s="19">
        <f t="shared" si="204"/>
        <v>-2563.379179770187</v>
      </c>
      <c r="Z1357" s="19">
        <f t="shared" si="205"/>
        <v>-334789.11796839145</v>
      </c>
      <c r="AA1357" s="2">
        <f t="shared" si="206"/>
        <v>0</v>
      </c>
    </row>
    <row r="1358" spans="17:27">
      <c r="Q1358" s="19"/>
      <c r="R1358" s="19"/>
      <c r="S1358" s="19"/>
      <c r="U1358" s="10">
        <f t="shared" si="202"/>
        <v>268.7999999999933</v>
      </c>
      <c r="V1358" s="10">
        <f t="shared" si="203"/>
        <v>700</v>
      </c>
      <c r="W1358" s="19">
        <f t="shared" si="207"/>
        <v>-9.81</v>
      </c>
      <c r="X1358" s="19" t="e">
        <f>0.5*$B$25*$B$29^2*EXP(-#REF!*U1358/$B$27)</f>
        <v>#REF!</v>
      </c>
      <c r="Y1358" s="19">
        <f t="shared" si="204"/>
        <v>-2565.341179770187</v>
      </c>
      <c r="Z1358" s="19">
        <f t="shared" si="205"/>
        <v>-335301.99000434548</v>
      </c>
      <c r="AA1358" s="2">
        <f t="shared" si="206"/>
        <v>0</v>
      </c>
    </row>
    <row r="1359" spans="17:27">
      <c r="Q1359" s="19"/>
      <c r="R1359" s="19"/>
      <c r="S1359" s="19"/>
      <c r="U1359" s="10">
        <f t="shared" ref="U1359:U1422" si="208">U1358+$V$10</f>
        <v>268.99999999999329</v>
      </c>
      <c r="V1359" s="10">
        <f t="shared" ref="V1359:V1422" si="209">IF(V1358&lt;=$B$35+$B$23*$V$10,$B$35,V1358-$B$23*$V$10)</f>
        <v>700</v>
      </c>
      <c r="W1359" s="19">
        <f t="shared" si="207"/>
        <v>-9.81</v>
      </c>
      <c r="X1359" s="19" t="e">
        <f>0.5*$B$25*$B$29^2*EXP(-#REF!*U1359/$B$27)</f>
        <v>#REF!</v>
      </c>
      <c r="Y1359" s="19">
        <f t="shared" ref="Y1359:Y1422" si="210">Y1358+W1359*$V$10</f>
        <v>-2567.3031797701869</v>
      </c>
      <c r="Z1359" s="19">
        <f t="shared" ref="Z1359:Z1422" si="211">Z1358+Y1358*$V$10+W1359*$V$10^2/2</f>
        <v>-335815.25444029953</v>
      </c>
      <c r="AA1359" s="2">
        <f t="shared" ref="AA1359:AA1422" si="212">IF(Z1359&lt;0,IF(Z1358&gt;=0,1,0),0)</f>
        <v>0</v>
      </c>
    </row>
    <row r="1360" spans="17:27">
      <c r="Q1360" s="19"/>
      <c r="R1360" s="19"/>
      <c r="S1360" s="19"/>
      <c r="U1360" s="10">
        <f t="shared" si="208"/>
        <v>269.19999999999328</v>
      </c>
      <c r="V1360" s="10">
        <f t="shared" si="209"/>
        <v>700</v>
      </c>
      <c r="W1360" s="19">
        <f t="shared" si="207"/>
        <v>-9.81</v>
      </c>
      <c r="X1360" s="19" t="e">
        <f>0.5*$B$25*$B$29^2*EXP(-#REF!*U1360/$B$27)</f>
        <v>#REF!</v>
      </c>
      <c r="Y1360" s="19">
        <f t="shared" si="210"/>
        <v>-2569.2651797701869</v>
      </c>
      <c r="Z1360" s="19">
        <f t="shared" si="211"/>
        <v>-336328.91127625358</v>
      </c>
      <c r="AA1360" s="2">
        <f t="shared" si="212"/>
        <v>0</v>
      </c>
    </row>
    <row r="1361" spans="17:27">
      <c r="Q1361" s="19"/>
      <c r="R1361" s="19"/>
      <c r="S1361" s="19"/>
      <c r="U1361" s="10">
        <f t="shared" si="208"/>
        <v>269.39999999999327</v>
      </c>
      <c r="V1361" s="10">
        <f t="shared" si="209"/>
        <v>700</v>
      </c>
      <c r="W1361" s="19">
        <f t="shared" si="207"/>
        <v>-9.81</v>
      </c>
      <c r="X1361" s="19" t="e">
        <f>0.5*$B$25*$B$29^2*EXP(-#REF!*U1361/$B$27)</f>
        <v>#REF!</v>
      </c>
      <c r="Y1361" s="19">
        <f t="shared" si="210"/>
        <v>-2571.2271797701869</v>
      </c>
      <c r="Z1361" s="19">
        <f t="shared" si="211"/>
        <v>-336842.96051220765</v>
      </c>
      <c r="AA1361" s="2">
        <f t="shared" si="212"/>
        <v>0</v>
      </c>
    </row>
    <row r="1362" spans="17:27">
      <c r="Q1362" s="19"/>
      <c r="R1362" s="19"/>
      <c r="S1362" s="19"/>
      <c r="U1362" s="10">
        <f t="shared" si="208"/>
        <v>269.59999999999326</v>
      </c>
      <c r="V1362" s="10">
        <f t="shared" si="209"/>
        <v>700</v>
      </c>
      <c r="W1362" s="19">
        <f t="shared" si="207"/>
        <v>-9.81</v>
      </c>
      <c r="X1362" s="19" t="e">
        <f>0.5*$B$25*$B$29^2*EXP(-#REF!*U1362/$B$27)</f>
        <v>#REF!</v>
      </c>
      <c r="Y1362" s="19">
        <f t="shared" si="210"/>
        <v>-2573.1891797701869</v>
      </c>
      <c r="Z1362" s="19">
        <f t="shared" si="211"/>
        <v>-337357.40214816167</v>
      </c>
      <c r="AA1362" s="2">
        <f t="shared" si="212"/>
        <v>0</v>
      </c>
    </row>
    <row r="1363" spans="17:27">
      <c r="Q1363" s="19"/>
      <c r="R1363" s="19"/>
      <c r="S1363" s="19"/>
      <c r="U1363" s="10">
        <f t="shared" si="208"/>
        <v>269.79999999999325</v>
      </c>
      <c r="V1363" s="10">
        <f t="shared" si="209"/>
        <v>700</v>
      </c>
      <c r="W1363" s="19">
        <f t="shared" si="207"/>
        <v>-9.81</v>
      </c>
      <c r="X1363" s="19" t="e">
        <f>0.5*$B$25*$B$29^2*EXP(-#REF!*U1363/$B$27)</f>
        <v>#REF!</v>
      </c>
      <c r="Y1363" s="19">
        <f t="shared" si="210"/>
        <v>-2575.1511797701869</v>
      </c>
      <c r="Z1363" s="19">
        <f t="shared" si="211"/>
        <v>-337872.2361841157</v>
      </c>
      <c r="AA1363" s="2">
        <f t="shared" si="212"/>
        <v>0</v>
      </c>
    </row>
    <row r="1364" spans="17:27">
      <c r="Q1364" s="19"/>
      <c r="R1364" s="19"/>
      <c r="S1364" s="19"/>
      <c r="U1364" s="10">
        <f t="shared" si="208"/>
        <v>269.99999999999324</v>
      </c>
      <c r="V1364" s="10">
        <f t="shared" si="209"/>
        <v>700</v>
      </c>
      <c r="W1364" s="19">
        <f t="shared" si="207"/>
        <v>-9.81</v>
      </c>
      <c r="X1364" s="19" t="e">
        <f>0.5*$B$25*$B$29^2*EXP(-#REF!*U1364/$B$27)</f>
        <v>#REF!</v>
      </c>
      <c r="Y1364" s="19">
        <f t="shared" si="210"/>
        <v>-2577.1131797701869</v>
      </c>
      <c r="Z1364" s="19">
        <f t="shared" si="211"/>
        <v>-338387.46262006974</v>
      </c>
      <c r="AA1364" s="2">
        <f t="shared" si="212"/>
        <v>0</v>
      </c>
    </row>
    <row r="1365" spans="17:27">
      <c r="Q1365" s="19"/>
      <c r="R1365" s="19"/>
      <c r="S1365" s="19"/>
      <c r="U1365" s="10">
        <f t="shared" si="208"/>
        <v>270.19999999999322</v>
      </c>
      <c r="V1365" s="10">
        <f t="shared" si="209"/>
        <v>700</v>
      </c>
      <c r="W1365" s="19">
        <f t="shared" si="207"/>
        <v>-9.81</v>
      </c>
      <c r="X1365" s="19" t="e">
        <f>0.5*$B$25*$B$29^2*EXP(-#REF!*U1365/$B$27)</f>
        <v>#REF!</v>
      </c>
      <c r="Y1365" s="19">
        <f t="shared" si="210"/>
        <v>-2579.0751797701869</v>
      </c>
      <c r="Z1365" s="19">
        <f t="shared" si="211"/>
        <v>-338903.08145602379</v>
      </c>
      <c r="AA1365" s="2">
        <f t="shared" si="212"/>
        <v>0</v>
      </c>
    </row>
    <row r="1366" spans="17:27">
      <c r="Q1366" s="19"/>
      <c r="R1366" s="19"/>
      <c r="S1366" s="19"/>
      <c r="U1366" s="10">
        <f t="shared" si="208"/>
        <v>270.39999999999321</v>
      </c>
      <c r="V1366" s="10">
        <f t="shared" si="209"/>
        <v>700</v>
      </c>
      <c r="W1366" s="19">
        <f t="shared" si="207"/>
        <v>-9.81</v>
      </c>
      <c r="X1366" s="19" t="e">
        <f>0.5*$B$25*$B$29^2*EXP(-#REF!*U1366/$B$27)</f>
        <v>#REF!</v>
      </c>
      <c r="Y1366" s="19">
        <f t="shared" si="210"/>
        <v>-2581.0371797701869</v>
      </c>
      <c r="Z1366" s="19">
        <f t="shared" si="211"/>
        <v>-339419.09269197786</v>
      </c>
      <c r="AA1366" s="2">
        <f t="shared" si="212"/>
        <v>0</v>
      </c>
    </row>
    <row r="1367" spans="17:27">
      <c r="Q1367" s="19"/>
      <c r="R1367" s="19"/>
      <c r="S1367" s="19"/>
      <c r="U1367" s="10">
        <f t="shared" si="208"/>
        <v>270.5999999999932</v>
      </c>
      <c r="V1367" s="10">
        <f t="shared" si="209"/>
        <v>700</v>
      </c>
      <c r="W1367" s="19">
        <f t="shared" si="207"/>
        <v>-9.81</v>
      </c>
      <c r="X1367" s="19" t="e">
        <f>0.5*$B$25*$B$29^2*EXP(-#REF!*U1367/$B$27)</f>
        <v>#REF!</v>
      </c>
      <c r="Y1367" s="19">
        <f t="shared" si="210"/>
        <v>-2582.9991797701869</v>
      </c>
      <c r="Z1367" s="19">
        <f t="shared" si="211"/>
        <v>-339935.49632793188</v>
      </c>
      <c r="AA1367" s="2">
        <f t="shared" si="212"/>
        <v>0</v>
      </c>
    </row>
    <row r="1368" spans="17:27">
      <c r="Q1368" s="19"/>
      <c r="R1368" s="19"/>
      <c r="S1368" s="19"/>
      <c r="U1368" s="10">
        <f t="shared" si="208"/>
        <v>270.79999999999319</v>
      </c>
      <c r="V1368" s="10">
        <f t="shared" si="209"/>
        <v>700</v>
      </c>
      <c r="W1368" s="19">
        <f t="shared" si="207"/>
        <v>-9.81</v>
      </c>
      <c r="X1368" s="19" t="e">
        <f>0.5*$B$25*$B$29^2*EXP(-#REF!*U1368/$B$27)</f>
        <v>#REF!</v>
      </c>
      <c r="Y1368" s="19">
        <f t="shared" si="210"/>
        <v>-2584.9611797701868</v>
      </c>
      <c r="Z1368" s="19">
        <f t="shared" si="211"/>
        <v>-340452.29236388591</v>
      </c>
      <c r="AA1368" s="2">
        <f t="shared" si="212"/>
        <v>0</v>
      </c>
    </row>
    <row r="1369" spans="17:27">
      <c r="Q1369" s="19"/>
      <c r="R1369" s="19"/>
      <c r="S1369" s="19"/>
      <c r="U1369" s="10">
        <f t="shared" si="208"/>
        <v>270.99999999999318</v>
      </c>
      <c r="V1369" s="10">
        <f t="shared" si="209"/>
        <v>700</v>
      </c>
      <c r="W1369" s="19">
        <f t="shared" si="207"/>
        <v>-9.81</v>
      </c>
      <c r="X1369" s="19" t="e">
        <f>0.5*$B$25*$B$29^2*EXP(-#REF!*U1369/$B$27)</f>
        <v>#REF!</v>
      </c>
      <c r="Y1369" s="19">
        <f t="shared" si="210"/>
        <v>-2586.9231797701868</v>
      </c>
      <c r="Z1369" s="19">
        <f t="shared" si="211"/>
        <v>-340969.48079983995</v>
      </c>
      <c r="AA1369" s="2">
        <f t="shared" si="212"/>
        <v>0</v>
      </c>
    </row>
    <row r="1370" spans="17:27">
      <c r="Q1370" s="19"/>
      <c r="R1370" s="19"/>
      <c r="S1370" s="19"/>
      <c r="U1370" s="10">
        <f t="shared" si="208"/>
        <v>271.19999999999317</v>
      </c>
      <c r="V1370" s="10">
        <f t="shared" si="209"/>
        <v>700</v>
      </c>
      <c r="W1370" s="19">
        <f t="shared" si="207"/>
        <v>-9.81</v>
      </c>
      <c r="X1370" s="19" t="e">
        <f>0.5*$B$25*$B$29^2*EXP(-#REF!*U1370/$B$27)</f>
        <v>#REF!</v>
      </c>
      <c r="Y1370" s="19">
        <f t="shared" si="210"/>
        <v>-2588.8851797701868</v>
      </c>
      <c r="Z1370" s="19">
        <f t="shared" si="211"/>
        <v>-341487.061635794</v>
      </c>
      <c r="AA1370" s="2">
        <f t="shared" si="212"/>
        <v>0</v>
      </c>
    </row>
    <row r="1371" spans="17:27">
      <c r="Q1371" s="19"/>
      <c r="R1371" s="19"/>
      <c r="S1371" s="19"/>
      <c r="U1371" s="10">
        <f t="shared" si="208"/>
        <v>271.39999999999316</v>
      </c>
      <c r="V1371" s="10">
        <f t="shared" si="209"/>
        <v>700</v>
      </c>
      <c r="W1371" s="19">
        <f t="shared" si="207"/>
        <v>-9.81</v>
      </c>
      <c r="X1371" s="19" t="e">
        <f>0.5*$B$25*$B$29^2*EXP(-#REF!*U1371/$B$27)</f>
        <v>#REF!</v>
      </c>
      <c r="Y1371" s="19">
        <f t="shared" si="210"/>
        <v>-2590.8471797701868</v>
      </c>
      <c r="Z1371" s="19">
        <f t="shared" si="211"/>
        <v>-342005.03487174807</v>
      </c>
      <c r="AA1371" s="2">
        <f t="shared" si="212"/>
        <v>0</v>
      </c>
    </row>
    <row r="1372" spans="17:27">
      <c r="Q1372" s="19"/>
      <c r="R1372" s="19"/>
      <c r="S1372" s="19"/>
      <c r="U1372" s="10">
        <f t="shared" si="208"/>
        <v>271.59999999999314</v>
      </c>
      <c r="V1372" s="10">
        <f t="shared" si="209"/>
        <v>700</v>
      </c>
      <c r="W1372" s="19">
        <f t="shared" si="207"/>
        <v>-9.81</v>
      </c>
      <c r="X1372" s="19" t="e">
        <f>0.5*$B$25*$B$29^2*EXP(-#REF!*U1372/$B$27)</f>
        <v>#REF!</v>
      </c>
      <c r="Y1372" s="19">
        <f t="shared" si="210"/>
        <v>-2592.8091797701868</v>
      </c>
      <c r="Z1372" s="19">
        <f t="shared" si="211"/>
        <v>-342523.40050770208</v>
      </c>
      <c r="AA1372" s="2">
        <f t="shared" si="212"/>
        <v>0</v>
      </c>
    </row>
    <row r="1373" spans="17:27">
      <c r="Q1373" s="19"/>
      <c r="R1373" s="19"/>
      <c r="S1373" s="19"/>
      <c r="U1373" s="10">
        <f t="shared" si="208"/>
        <v>271.79999999999313</v>
      </c>
      <c r="V1373" s="10">
        <f t="shared" si="209"/>
        <v>700</v>
      </c>
      <c r="W1373" s="19">
        <f t="shared" si="207"/>
        <v>-9.81</v>
      </c>
      <c r="X1373" s="19" t="e">
        <f>0.5*$B$25*$B$29^2*EXP(-#REF!*U1373/$B$27)</f>
        <v>#REF!</v>
      </c>
      <c r="Y1373" s="19">
        <f t="shared" si="210"/>
        <v>-2594.7711797701868</v>
      </c>
      <c r="Z1373" s="19">
        <f t="shared" si="211"/>
        <v>-343042.15854365611</v>
      </c>
      <c r="AA1373" s="2">
        <f t="shared" si="212"/>
        <v>0</v>
      </c>
    </row>
    <row r="1374" spans="17:27">
      <c r="Q1374" s="19"/>
      <c r="R1374" s="19"/>
      <c r="S1374" s="19"/>
      <c r="U1374" s="10">
        <f t="shared" si="208"/>
        <v>271.99999999999312</v>
      </c>
      <c r="V1374" s="10">
        <f t="shared" si="209"/>
        <v>700</v>
      </c>
      <c r="W1374" s="19">
        <f t="shared" si="207"/>
        <v>-9.81</v>
      </c>
      <c r="X1374" s="19" t="e">
        <f>0.5*$B$25*$B$29^2*EXP(-#REF!*U1374/$B$27)</f>
        <v>#REF!</v>
      </c>
      <c r="Y1374" s="19">
        <f t="shared" si="210"/>
        <v>-2596.7331797701868</v>
      </c>
      <c r="Z1374" s="19">
        <f t="shared" si="211"/>
        <v>-343561.30897961016</v>
      </c>
      <c r="AA1374" s="2">
        <f t="shared" si="212"/>
        <v>0</v>
      </c>
    </row>
    <row r="1375" spans="17:27">
      <c r="Q1375" s="19"/>
      <c r="R1375" s="19"/>
      <c r="S1375" s="19"/>
      <c r="U1375" s="10">
        <f t="shared" si="208"/>
        <v>272.19999999999311</v>
      </c>
      <c r="V1375" s="10">
        <f t="shared" si="209"/>
        <v>700</v>
      </c>
      <c r="W1375" s="19">
        <f t="shared" si="207"/>
        <v>-9.81</v>
      </c>
      <c r="X1375" s="19" t="e">
        <f>0.5*$B$25*$B$29^2*EXP(-#REF!*U1375/$B$27)</f>
        <v>#REF!</v>
      </c>
      <c r="Y1375" s="19">
        <f t="shared" si="210"/>
        <v>-2598.6951797701868</v>
      </c>
      <c r="Z1375" s="19">
        <f t="shared" si="211"/>
        <v>-344080.85181556421</v>
      </c>
      <c r="AA1375" s="2">
        <f t="shared" si="212"/>
        <v>0</v>
      </c>
    </row>
    <row r="1376" spans="17:27">
      <c r="Q1376" s="19"/>
      <c r="R1376" s="19"/>
      <c r="S1376" s="19"/>
      <c r="U1376" s="10">
        <f t="shared" si="208"/>
        <v>272.3999999999931</v>
      </c>
      <c r="V1376" s="10">
        <f t="shared" si="209"/>
        <v>700</v>
      </c>
      <c r="W1376" s="19">
        <f t="shared" si="207"/>
        <v>-9.81</v>
      </c>
      <c r="X1376" s="19" t="e">
        <f>0.5*$B$25*$B$29^2*EXP(-#REF!*U1376/$B$27)</f>
        <v>#REF!</v>
      </c>
      <c r="Y1376" s="19">
        <f t="shared" si="210"/>
        <v>-2600.6571797701868</v>
      </c>
      <c r="Z1376" s="19">
        <f t="shared" si="211"/>
        <v>-344600.78705151827</v>
      </c>
      <c r="AA1376" s="2">
        <f t="shared" si="212"/>
        <v>0</v>
      </c>
    </row>
    <row r="1377" spans="17:27">
      <c r="Q1377" s="19"/>
      <c r="R1377" s="19"/>
      <c r="S1377" s="19"/>
      <c r="U1377" s="10">
        <f t="shared" si="208"/>
        <v>272.59999999999309</v>
      </c>
      <c r="V1377" s="10">
        <f t="shared" si="209"/>
        <v>700</v>
      </c>
      <c r="W1377" s="19">
        <f t="shared" si="207"/>
        <v>-9.81</v>
      </c>
      <c r="X1377" s="19" t="e">
        <f>0.5*$B$25*$B$29^2*EXP(-#REF!*U1377/$B$27)</f>
        <v>#REF!</v>
      </c>
      <c r="Y1377" s="19">
        <f t="shared" si="210"/>
        <v>-2602.6191797701867</v>
      </c>
      <c r="Z1377" s="19">
        <f t="shared" si="211"/>
        <v>-345121.11468747229</v>
      </c>
      <c r="AA1377" s="2">
        <f t="shared" si="212"/>
        <v>0</v>
      </c>
    </row>
    <row r="1378" spans="17:27">
      <c r="Q1378" s="19"/>
      <c r="R1378" s="19"/>
      <c r="S1378" s="19"/>
      <c r="U1378" s="10">
        <f t="shared" si="208"/>
        <v>272.79999999999308</v>
      </c>
      <c r="V1378" s="10">
        <f t="shared" si="209"/>
        <v>700</v>
      </c>
      <c r="W1378" s="19">
        <f t="shared" si="207"/>
        <v>-9.81</v>
      </c>
      <c r="X1378" s="19" t="e">
        <f>0.5*$B$25*$B$29^2*EXP(-#REF!*U1378/$B$27)</f>
        <v>#REF!</v>
      </c>
      <c r="Y1378" s="19">
        <f t="shared" si="210"/>
        <v>-2604.5811797701867</v>
      </c>
      <c r="Z1378" s="19">
        <f t="shared" si="211"/>
        <v>-345641.83472342632</v>
      </c>
      <c r="AA1378" s="2">
        <f t="shared" si="212"/>
        <v>0</v>
      </c>
    </row>
    <row r="1379" spans="17:27">
      <c r="Q1379" s="19"/>
      <c r="R1379" s="19"/>
      <c r="S1379" s="19"/>
      <c r="U1379" s="10">
        <f t="shared" si="208"/>
        <v>272.99999999999307</v>
      </c>
      <c r="V1379" s="10">
        <f t="shared" si="209"/>
        <v>700</v>
      </c>
      <c r="W1379" s="19">
        <f t="shared" si="207"/>
        <v>-9.81</v>
      </c>
      <c r="X1379" s="19" t="e">
        <f>0.5*$B$25*$B$29^2*EXP(-#REF!*U1379/$B$27)</f>
        <v>#REF!</v>
      </c>
      <c r="Y1379" s="19">
        <f t="shared" si="210"/>
        <v>-2606.5431797701867</v>
      </c>
      <c r="Z1379" s="19">
        <f t="shared" si="211"/>
        <v>-346162.94715938036</v>
      </c>
      <c r="AA1379" s="2">
        <f t="shared" si="212"/>
        <v>0</v>
      </c>
    </row>
    <row r="1380" spans="17:27">
      <c r="Q1380" s="19"/>
      <c r="R1380" s="19"/>
      <c r="S1380" s="19"/>
      <c r="U1380" s="10">
        <f t="shared" si="208"/>
        <v>273.19999999999305</v>
      </c>
      <c r="V1380" s="10">
        <f t="shared" si="209"/>
        <v>700</v>
      </c>
      <c r="W1380" s="19">
        <f t="shared" si="207"/>
        <v>-9.81</v>
      </c>
      <c r="X1380" s="19" t="e">
        <f>0.5*$B$25*$B$29^2*EXP(-#REF!*U1380/$B$27)</f>
        <v>#REF!</v>
      </c>
      <c r="Y1380" s="19">
        <f t="shared" si="210"/>
        <v>-2608.5051797701867</v>
      </c>
      <c r="Z1380" s="19">
        <f t="shared" si="211"/>
        <v>-346684.45199533441</v>
      </c>
      <c r="AA1380" s="2">
        <f t="shared" si="212"/>
        <v>0</v>
      </c>
    </row>
    <row r="1381" spans="17:27">
      <c r="Q1381" s="19"/>
      <c r="R1381" s="19"/>
      <c r="S1381" s="19"/>
      <c r="U1381" s="10">
        <f t="shared" si="208"/>
        <v>273.39999999999304</v>
      </c>
      <c r="V1381" s="10">
        <f t="shared" si="209"/>
        <v>700</v>
      </c>
      <c r="W1381" s="19">
        <f t="shared" si="207"/>
        <v>-9.81</v>
      </c>
      <c r="X1381" s="19" t="e">
        <f>0.5*$B$25*$B$29^2*EXP(-#REF!*U1381/$B$27)</f>
        <v>#REF!</v>
      </c>
      <c r="Y1381" s="19">
        <f t="shared" si="210"/>
        <v>-2610.4671797701867</v>
      </c>
      <c r="Z1381" s="19">
        <f t="shared" si="211"/>
        <v>-347206.34923128848</v>
      </c>
      <c r="AA1381" s="2">
        <f t="shared" si="212"/>
        <v>0</v>
      </c>
    </row>
    <row r="1382" spans="17:27">
      <c r="Q1382" s="19"/>
      <c r="R1382" s="19"/>
      <c r="S1382" s="19"/>
      <c r="U1382" s="10">
        <f t="shared" si="208"/>
        <v>273.59999999999303</v>
      </c>
      <c r="V1382" s="10">
        <f t="shared" si="209"/>
        <v>700</v>
      </c>
      <c r="W1382" s="19">
        <f t="shared" si="207"/>
        <v>-9.81</v>
      </c>
      <c r="X1382" s="19" t="e">
        <f>0.5*$B$25*$B$29^2*EXP(-#REF!*U1382/$B$27)</f>
        <v>#REF!</v>
      </c>
      <c r="Y1382" s="19">
        <f t="shared" si="210"/>
        <v>-2612.4291797701867</v>
      </c>
      <c r="Z1382" s="19">
        <f t="shared" si="211"/>
        <v>-347728.63886724249</v>
      </c>
      <c r="AA1382" s="2">
        <f t="shared" si="212"/>
        <v>0</v>
      </c>
    </row>
    <row r="1383" spans="17:27">
      <c r="Q1383" s="19"/>
      <c r="R1383" s="19"/>
      <c r="S1383" s="19"/>
      <c r="U1383" s="10">
        <f t="shared" si="208"/>
        <v>273.79999999999302</v>
      </c>
      <c r="V1383" s="10">
        <f t="shared" si="209"/>
        <v>700</v>
      </c>
      <c r="W1383" s="19">
        <f t="shared" si="207"/>
        <v>-9.81</v>
      </c>
      <c r="X1383" s="19" t="e">
        <f>0.5*$B$25*$B$29^2*EXP(-#REF!*U1383/$B$27)</f>
        <v>#REF!</v>
      </c>
      <c r="Y1383" s="19">
        <f t="shared" si="210"/>
        <v>-2614.3911797701867</v>
      </c>
      <c r="Z1383" s="19">
        <f t="shared" si="211"/>
        <v>-348251.32090319652</v>
      </c>
      <c r="AA1383" s="2">
        <f t="shared" si="212"/>
        <v>0</v>
      </c>
    </row>
    <row r="1384" spans="17:27">
      <c r="Q1384" s="19"/>
      <c r="R1384" s="19"/>
      <c r="S1384" s="19"/>
      <c r="U1384" s="10">
        <f t="shared" si="208"/>
        <v>273.99999999999301</v>
      </c>
      <c r="V1384" s="10">
        <f t="shared" si="209"/>
        <v>700</v>
      </c>
      <c r="W1384" s="19">
        <f t="shared" si="207"/>
        <v>-9.81</v>
      </c>
      <c r="X1384" s="19" t="e">
        <f>0.5*$B$25*$B$29^2*EXP(-#REF!*U1384/$B$27)</f>
        <v>#REF!</v>
      </c>
      <c r="Y1384" s="19">
        <f t="shared" si="210"/>
        <v>-2616.3531797701867</v>
      </c>
      <c r="Z1384" s="19">
        <f t="shared" si="211"/>
        <v>-348774.39533915056</v>
      </c>
      <c r="AA1384" s="2">
        <f t="shared" si="212"/>
        <v>0</v>
      </c>
    </row>
    <row r="1385" spans="17:27">
      <c r="Q1385" s="19"/>
      <c r="R1385" s="19"/>
      <c r="S1385" s="19"/>
      <c r="U1385" s="10">
        <f t="shared" si="208"/>
        <v>274.199999999993</v>
      </c>
      <c r="V1385" s="10">
        <f t="shared" si="209"/>
        <v>700</v>
      </c>
      <c r="W1385" s="19">
        <f t="shared" si="207"/>
        <v>-9.81</v>
      </c>
      <c r="X1385" s="19" t="e">
        <f>0.5*$B$25*$B$29^2*EXP(-#REF!*U1385/$B$27)</f>
        <v>#REF!</v>
      </c>
      <c r="Y1385" s="19">
        <f t="shared" si="210"/>
        <v>-2618.3151797701867</v>
      </c>
      <c r="Z1385" s="19">
        <f t="shared" si="211"/>
        <v>-349297.86217510462</v>
      </c>
      <c r="AA1385" s="2">
        <f t="shared" si="212"/>
        <v>0</v>
      </c>
    </row>
    <row r="1386" spans="17:27">
      <c r="Q1386" s="19"/>
      <c r="R1386" s="19"/>
      <c r="S1386" s="19"/>
      <c r="U1386" s="10">
        <f t="shared" si="208"/>
        <v>274.39999999999299</v>
      </c>
      <c r="V1386" s="10">
        <f t="shared" si="209"/>
        <v>700</v>
      </c>
      <c r="W1386" s="19">
        <f t="shared" ref="W1386:W1449" si="213">IF(V1386&gt;$B$35,$B$34/V1386-$B$31,-$B$31)</f>
        <v>-9.81</v>
      </c>
      <c r="X1386" s="19" t="e">
        <f>0.5*$B$25*$B$29^2*EXP(-#REF!*U1386/$B$27)</f>
        <v>#REF!</v>
      </c>
      <c r="Y1386" s="19">
        <f t="shared" si="210"/>
        <v>-2620.2771797701866</v>
      </c>
      <c r="Z1386" s="19">
        <f t="shared" si="211"/>
        <v>-349821.72141105868</v>
      </c>
      <c r="AA1386" s="2">
        <f t="shared" si="212"/>
        <v>0</v>
      </c>
    </row>
    <row r="1387" spans="17:27">
      <c r="Q1387" s="19"/>
      <c r="R1387" s="19"/>
      <c r="S1387" s="19"/>
      <c r="U1387" s="10">
        <f t="shared" si="208"/>
        <v>274.59999999999297</v>
      </c>
      <c r="V1387" s="10">
        <f t="shared" si="209"/>
        <v>700</v>
      </c>
      <c r="W1387" s="19">
        <f t="shared" si="213"/>
        <v>-9.81</v>
      </c>
      <c r="X1387" s="19" t="e">
        <f>0.5*$B$25*$B$29^2*EXP(-#REF!*U1387/$B$27)</f>
        <v>#REF!</v>
      </c>
      <c r="Y1387" s="19">
        <f t="shared" si="210"/>
        <v>-2622.2391797701866</v>
      </c>
      <c r="Z1387" s="19">
        <f t="shared" si="211"/>
        <v>-350345.9730470127</v>
      </c>
      <c r="AA1387" s="2">
        <f t="shared" si="212"/>
        <v>0</v>
      </c>
    </row>
    <row r="1388" spans="17:27">
      <c r="Q1388" s="19"/>
      <c r="R1388" s="19"/>
      <c r="S1388" s="19"/>
      <c r="U1388" s="10">
        <f t="shared" si="208"/>
        <v>274.79999999999296</v>
      </c>
      <c r="V1388" s="10">
        <f t="shared" si="209"/>
        <v>700</v>
      </c>
      <c r="W1388" s="19">
        <f t="shared" si="213"/>
        <v>-9.81</v>
      </c>
      <c r="X1388" s="19" t="e">
        <f>0.5*$B$25*$B$29^2*EXP(-#REF!*U1388/$B$27)</f>
        <v>#REF!</v>
      </c>
      <c r="Y1388" s="19">
        <f t="shared" si="210"/>
        <v>-2624.2011797701866</v>
      </c>
      <c r="Z1388" s="19">
        <f t="shared" si="211"/>
        <v>-350870.61708296672</v>
      </c>
      <c r="AA1388" s="2">
        <f t="shared" si="212"/>
        <v>0</v>
      </c>
    </row>
    <row r="1389" spans="17:27">
      <c r="Q1389" s="19"/>
      <c r="R1389" s="19"/>
      <c r="S1389" s="19"/>
      <c r="U1389" s="10">
        <f t="shared" si="208"/>
        <v>274.99999999999295</v>
      </c>
      <c r="V1389" s="10">
        <f t="shared" si="209"/>
        <v>700</v>
      </c>
      <c r="W1389" s="19">
        <f t="shared" si="213"/>
        <v>-9.81</v>
      </c>
      <c r="X1389" s="19" t="e">
        <f>0.5*$B$25*$B$29^2*EXP(-#REF!*U1389/$B$27)</f>
        <v>#REF!</v>
      </c>
      <c r="Y1389" s="19">
        <f t="shared" si="210"/>
        <v>-2626.1631797701866</v>
      </c>
      <c r="Z1389" s="19">
        <f t="shared" si="211"/>
        <v>-351395.65351892076</v>
      </c>
      <c r="AA1389" s="2">
        <f t="shared" si="212"/>
        <v>0</v>
      </c>
    </row>
    <row r="1390" spans="17:27">
      <c r="Q1390" s="19"/>
      <c r="R1390" s="19"/>
      <c r="S1390" s="19"/>
      <c r="U1390" s="10">
        <f t="shared" si="208"/>
        <v>275.19999999999294</v>
      </c>
      <c r="V1390" s="10">
        <f t="shared" si="209"/>
        <v>700</v>
      </c>
      <c r="W1390" s="19">
        <f t="shared" si="213"/>
        <v>-9.81</v>
      </c>
      <c r="X1390" s="19" t="e">
        <f>0.5*$B$25*$B$29^2*EXP(-#REF!*U1390/$B$27)</f>
        <v>#REF!</v>
      </c>
      <c r="Y1390" s="19">
        <f t="shared" si="210"/>
        <v>-2628.1251797701866</v>
      </c>
      <c r="Z1390" s="19">
        <f t="shared" si="211"/>
        <v>-351921.08235487482</v>
      </c>
      <c r="AA1390" s="2">
        <f t="shared" si="212"/>
        <v>0</v>
      </c>
    </row>
    <row r="1391" spans="17:27">
      <c r="Q1391" s="19"/>
      <c r="R1391" s="19"/>
      <c r="S1391" s="19"/>
      <c r="U1391" s="10">
        <f t="shared" si="208"/>
        <v>275.39999999999293</v>
      </c>
      <c r="V1391" s="10">
        <f t="shared" si="209"/>
        <v>700</v>
      </c>
      <c r="W1391" s="19">
        <f t="shared" si="213"/>
        <v>-9.81</v>
      </c>
      <c r="X1391" s="19" t="e">
        <f>0.5*$B$25*$B$29^2*EXP(-#REF!*U1391/$B$27)</f>
        <v>#REF!</v>
      </c>
      <c r="Y1391" s="19">
        <f t="shared" si="210"/>
        <v>-2630.0871797701866</v>
      </c>
      <c r="Z1391" s="19">
        <f t="shared" si="211"/>
        <v>-352446.90359082888</v>
      </c>
      <c r="AA1391" s="2">
        <f t="shared" si="212"/>
        <v>0</v>
      </c>
    </row>
    <row r="1392" spans="17:27">
      <c r="Q1392" s="19"/>
      <c r="R1392" s="19"/>
      <c r="S1392" s="19"/>
      <c r="U1392" s="10">
        <f t="shared" si="208"/>
        <v>275.59999999999292</v>
      </c>
      <c r="V1392" s="10">
        <f t="shared" si="209"/>
        <v>700</v>
      </c>
      <c r="W1392" s="19">
        <f t="shared" si="213"/>
        <v>-9.81</v>
      </c>
      <c r="X1392" s="19" t="e">
        <f>0.5*$B$25*$B$29^2*EXP(-#REF!*U1392/$B$27)</f>
        <v>#REF!</v>
      </c>
      <c r="Y1392" s="19">
        <f t="shared" si="210"/>
        <v>-2632.0491797701866</v>
      </c>
      <c r="Z1392" s="19">
        <f t="shared" si="211"/>
        <v>-352973.1172267829</v>
      </c>
      <c r="AA1392" s="2">
        <f t="shared" si="212"/>
        <v>0</v>
      </c>
    </row>
    <row r="1393" spans="17:27">
      <c r="Q1393" s="19"/>
      <c r="R1393" s="19"/>
      <c r="S1393" s="19"/>
      <c r="U1393" s="10">
        <f t="shared" si="208"/>
        <v>275.79999999999291</v>
      </c>
      <c r="V1393" s="10">
        <f t="shared" si="209"/>
        <v>700</v>
      </c>
      <c r="W1393" s="19">
        <f t="shared" si="213"/>
        <v>-9.81</v>
      </c>
      <c r="X1393" s="19" t="e">
        <f>0.5*$B$25*$B$29^2*EXP(-#REF!*U1393/$B$27)</f>
        <v>#REF!</v>
      </c>
      <c r="Y1393" s="19">
        <f t="shared" si="210"/>
        <v>-2634.0111797701866</v>
      </c>
      <c r="Z1393" s="19">
        <f t="shared" si="211"/>
        <v>-353499.72326273692</v>
      </c>
      <c r="AA1393" s="2">
        <f t="shared" si="212"/>
        <v>0</v>
      </c>
    </row>
    <row r="1394" spans="17:27">
      <c r="Q1394" s="19"/>
      <c r="R1394" s="19"/>
      <c r="S1394" s="19"/>
      <c r="U1394" s="10">
        <f t="shared" si="208"/>
        <v>275.99999999999289</v>
      </c>
      <c r="V1394" s="10">
        <f t="shared" si="209"/>
        <v>700</v>
      </c>
      <c r="W1394" s="19">
        <f t="shared" si="213"/>
        <v>-9.81</v>
      </c>
      <c r="X1394" s="19" t="e">
        <f>0.5*$B$25*$B$29^2*EXP(-#REF!*U1394/$B$27)</f>
        <v>#REF!</v>
      </c>
      <c r="Y1394" s="19">
        <f t="shared" si="210"/>
        <v>-2635.9731797701866</v>
      </c>
      <c r="Z1394" s="19">
        <f t="shared" si="211"/>
        <v>-354026.72169869096</v>
      </c>
      <c r="AA1394" s="2">
        <f t="shared" si="212"/>
        <v>0</v>
      </c>
    </row>
    <row r="1395" spans="17:27">
      <c r="Q1395" s="19"/>
      <c r="R1395" s="19"/>
      <c r="S1395" s="19"/>
      <c r="U1395" s="10">
        <f t="shared" si="208"/>
        <v>276.19999999999288</v>
      </c>
      <c r="V1395" s="10">
        <f t="shared" si="209"/>
        <v>700</v>
      </c>
      <c r="W1395" s="19">
        <f t="shared" si="213"/>
        <v>-9.81</v>
      </c>
      <c r="X1395" s="19" t="e">
        <f>0.5*$B$25*$B$29^2*EXP(-#REF!*U1395/$B$27)</f>
        <v>#REF!</v>
      </c>
      <c r="Y1395" s="19">
        <f t="shared" si="210"/>
        <v>-2637.9351797701866</v>
      </c>
      <c r="Z1395" s="19">
        <f t="shared" si="211"/>
        <v>-354554.11253464501</v>
      </c>
      <c r="AA1395" s="2">
        <f t="shared" si="212"/>
        <v>0</v>
      </c>
    </row>
    <row r="1396" spans="17:27">
      <c r="Q1396" s="19"/>
      <c r="R1396" s="19"/>
      <c r="S1396" s="19"/>
      <c r="U1396" s="10">
        <f t="shared" si="208"/>
        <v>276.39999999999287</v>
      </c>
      <c r="V1396" s="10">
        <f t="shared" si="209"/>
        <v>700</v>
      </c>
      <c r="W1396" s="19">
        <f t="shared" si="213"/>
        <v>-9.81</v>
      </c>
      <c r="X1396" s="19" t="e">
        <f>0.5*$B$25*$B$29^2*EXP(-#REF!*U1396/$B$27)</f>
        <v>#REF!</v>
      </c>
      <c r="Y1396" s="19">
        <f t="shared" si="210"/>
        <v>-2639.8971797701865</v>
      </c>
      <c r="Z1396" s="19">
        <f t="shared" si="211"/>
        <v>-355081.89577059908</v>
      </c>
      <c r="AA1396" s="2">
        <f t="shared" si="212"/>
        <v>0</v>
      </c>
    </row>
    <row r="1397" spans="17:27">
      <c r="Q1397" s="19"/>
      <c r="R1397" s="19"/>
      <c r="S1397" s="19"/>
      <c r="U1397" s="10">
        <f t="shared" si="208"/>
        <v>276.59999999999286</v>
      </c>
      <c r="V1397" s="10">
        <f t="shared" si="209"/>
        <v>700</v>
      </c>
      <c r="W1397" s="19">
        <f t="shared" si="213"/>
        <v>-9.81</v>
      </c>
      <c r="X1397" s="19" t="e">
        <f>0.5*$B$25*$B$29^2*EXP(-#REF!*U1397/$B$27)</f>
        <v>#REF!</v>
      </c>
      <c r="Y1397" s="19">
        <f t="shared" si="210"/>
        <v>-2641.8591797701865</v>
      </c>
      <c r="Z1397" s="19">
        <f t="shared" si="211"/>
        <v>-355610.07140655309</v>
      </c>
      <c r="AA1397" s="2">
        <f t="shared" si="212"/>
        <v>0</v>
      </c>
    </row>
    <row r="1398" spans="17:27">
      <c r="Q1398" s="19"/>
      <c r="R1398" s="19"/>
      <c r="S1398" s="19"/>
      <c r="U1398" s="10">
        <f t="shared" si="208"/>
        <v>276.79999999999285</v>
      </c>
      <c r="V1398" s="10">
        <f t="shared" si="209"/>
        <v>700</v>
      </c>
      <c r="W1398" s="19">
        <f t="shared" si="213"/>
        <v>-9.81</v>
      </c>
      <c r="X1398" s="19" t="e">
        <f>0.5*$B$25*$B$29^2*EXP(-#REF!*U1398/$B$27)</f>
        <v>#REF!</v>
      </c>
      <c r="Y1398" s="19">
        <f t="shared" si="210"/>
        <v>-2643.8211797701865</v>
      </c>
      <c r="Z1398" s="19">
        <f t="shared" si="211"/>
        <v>-356138.63944250712</v>
      </c>
      <c r="AA1398" s="2">
        <f t="shared" si="212"/>
        <v>0</v>
      </c>
    </row>
    <row r="1399" spans="17:27">
      <c r="Q1399" s="19"/>
      <c r="R1399" s="19"/>
      <c r="S1399" s="19"/>
      <c r="U1399" s="10">
        <f t="shared" si="208"/>
        <v>276.99999999999284</v>
      </c>
      <c r="V1399" s="10">
        <f t="shared" si="209"/>
        <v>700</v>
      </c>
      <c r="W1399" s="19">
        <f t="shared" si="213"/>
        <v>-9.81</v>
      </c>
      <c r="X1399" s="19" t="e">
        <f>0.5*$B$25*$B$29^2*EXP(-#REF!*U1399/$B$27)</f>
        <v>#REF!</v>
      </c>
      <c r="Y1399" s="19">
        <f t="shared" si="210"/>
        <v>-2645.7831797701865</v>
      </c>
      <c r="Z1399" s="19">
        <f t="shared" si="211"/>
        <v>-356667.59987846116</v>
      </c>
      <c r="AA1399" s="2">
        <f t="shared" si="212"/>
        <v>0</v>
      </c>
    </row>
    <row r="1400" spans="17:27">
      <c r="Q1400" s="19"/>
      <c r="R1400" s="19"/>
      <c r="S1400" s="19"/>
      <c r="U1400" s="10">
        <f t="shared" si="208"/>
        <v>277.19999999999283</v>
      </c>
      <c r="V1400" s="10">
        <f t="shared" si="209"/>
        <v>700</v>
      </c>
      <c r="W1400" s="19">
        <f t="shared" si="213"/>
        <v>-9.81</v>
      </c>
      <c r="X1400" s="19" t="e">
        <f>0.5*$B$25*$B$29^2*EXP(-#REF!*U1400/$B$27)</f>
        <v>#REF!</v>
      </c>
      <c r="Y1400" s="19">
        <f t="shared" si="210"/>
        <v>-2647.7451797701865</v>
      </c>
      <c r="Z1400" s="19">
        <f t="shared" si="211"/>
        <v>-357196.95271441521</v>
      </c>
      <c r="AA1400" s="2">
        <f t="shared" si="212"/>
        <v>0</v>
      </c>
    </row>
    <row r="1401" spans="17:27">
      <c r="Q1401" s="19"/>
      <c r="R1401" s="19"/>
      <c r="S1401" s="19"/>
      <c r="U1401" s="10">
        <f t="shared" si="208"/>
        <v>277.39999999999281</v>
      </c>
      <c r="V1401" s="10">
        <f t="shared" si="209"/>
        <v>700</v>
      </c>
      <c r="W1401" s="19">
        <f t="shared" si="213"/>
        <v>-9.81</v>
      </c>
      <c r="X1401" s="19" t="e">
        <f>0.5*$B$25*$B$29^2*EXP(-#REF!*U1401/$B$27)</f>
        <v>#REF!</v>
      </c>
      <c r="Y1401" s="19">
        <f t="shared" si="210"/>
        <v>-2649.7071797701865</v>
      </c>
      <c r="Z1401" s="19">
        <f t="shared" si="211"/>
        <v>-357726.69795036927</v>
      </c>
      <c r="AA1401" s="2">
        <f t="shared" si="212"/>
        <v>0</v>
      </c>
    </row>
    <row r="1402" spans="17:27">
      <c r="Q1402" s="19"/>
      <c r="R1402" s="19"/>
      <c r="S1402" s="19"/>
      <c r="U1402" s="10">
        <f t="shared" si="208"/>
        <v>277.5999999999928</v>
      </c>
      <c r="V1402" s="10">
        <f t="shared" si="209"/>
        <v>700</v>
      </c>
      <c r="W1402" s="19">
        <f t="shared" si="213"/>
        <v>-9.81</v>
      </c>
      <c r="X1402" s="19" t="e">
        <f>0.5*$B$25*$B$29^2*EXP(-#REF!*U1402/$B$27)</f>
        <v>#REF!</v>
      </c>
      <c r="Y1402" s="19">
        <f t="shared" si="210"/>
        <v>-2651.6691797701865</v>
      </c>
      <c r="Z1402" s="19">
        <f t="shared" si="211"/>
        <v>-358256.83558632329</v>
      </c>
      <c r="AA1402" s="2">
        <f t="shared" si="212"/>
        <v>0</v>
      </c>
    </row>
    <row r="1403" spans="17:27">
      <c r="Q1403" s="19"/>
      <c r="R1403" s="19"/>
      <c r="S1403" s="19"/>
      <c r="U1403" s="10">
        <f t="shared" si="208"/>
        <v>277.79999999999279</v>
      </c>
      <c r="V1403" s="10">
        <f t="shared" si="209"/>
        <v>700</v>
      </c>
      <c r="W1403" s="19">
        <f t="shared" si="213"/>
        <v>-9.81</v>
      </c>
      <c r="X1403" s="19" t="e">
        <f>0.5*$B$25*$B$29^2*EXP(-#REF!*U1403/$B$27)</f>
        <v>#REF!</v>
      </c>
      <c r="Y1403" s="19">
        <f t="shared" si="210"/>
        <v>-2653.6311797701865</v>
      </c>
      <c r="Z1403" s="19">
        <f t="shared" si="211"/>
        <v>-358787.36562227731</v>
      </c>
      <c r="AA1403" s="2">
        <f t="shared" si="212"/>
        <v>0</v>
      </c>
    </row>
    <row r="1404" spans="17:27">
      <c r="Q1404" s="19"/>
      <c r="R1404" s="19"/>
      <c r="S1404" s="19"/>
      <c r="U1404" s="10">
        <f t="shared" si="208"/>
        <v>277.99999999999278</v>
      </c>
      <c r="V1404" s="10">
        <f t="shared" si="209"/>
        <v>700</v>
      </c>
      <c r="W1404" s="19">
        <f t="shared" si="213"/>
        <v>-9.81</v>
      </c>
      <c r="X1404" s="19" t="e">
        <f>0.5*$B$25*$B$29^2*EXP(-#REF!*U1404/$B$27)</f>
        <v>#REF!</v>
      </c>
      <c r="Y1404" s="19">
        <f t="shared" si="210"/>
        <v>-2655.5931797701865</v>
      </c>
      <c r="Z1404" s="19">
        <f t="shared" si="211"/>
        <v>-359318.28805823135</v>
      </c>
      <c r="AA1404" s="2">
        <f t="shared" si="212"/>
        <v>0</v>
      </c>
    </row>
    <row r="1405" spans="17:27">
      <c r="Q1405" s="19"/>
      <c r="R1405" s="19"/>
      <c r="S1405" s="19"/>
      <c r="U1405" s="10">
        <f t="shared" si="208"/>
        <v>278.19999999999277</v>
      </c>
      <c r="V1405" s="10">
        <f t="shared" si="209"/>
        <v>700</v>
      </c>
      <c r="W1405" s="19">
        <f t="shared" si="213"/>
        <v>-9.81</v>
      </c>
      <c r="X1405" s="19" t="e">
        <f>0.5*$B$25*$B$29^2*EXP(-#REF!*U1405/$B$27)</f>
        <v>#REF!</v>
      </c>
      <c r="Y1405" s="19">
        <f t="shared" si="210"/>
        <v>-2657.5551797701864</v>
      </c>
      <c r="Z1405" s="19">
        <f t="shared" si="211"/>
        <v>-359849.6028941854</v>
      </c>
      <c r="AA1405" s="2">
        <f t="shared" si="212"/>
        <v>0</v>
      </c>
    </row>
    <row r="1406" spans="17:27">
      <c r="Q1406" s="19"/>
      <c r="R1406" s="19"/>
      <c r="S1406" s="19"/>
      <c r="U1406" s="10">
        <f t="shared" si="208"/>
        <v>278.39999999999276</v>
      </c>
      <c r="V1406" s="10">
        <f t="shared" si="209"/>
        <v>700</v>
      </c>
      <c r="W1406" s="19">
        <f t="shared" si="213"/>
        <v>-9.81</v>
      </c>
      <c r="X1406" s="19" t="e">
        <f>0.5*$B$25*$B$29^2*EXP(-#REF!*U1406/$B$27)</f>
        <v>#REF!</v>
      </c>
      <c r="Y1406" s="19">
        <f t="shared" si="210"/>
        <v>-2659.5171797701864</v>
      </c>
      <c r="Z1406" s="19">
        <f t="shared" si="211"/>
        <v>-360381.31013013946</v>
      </c>
      <c r="AA1406" s="2">
        <f t="shared" si="212"/>
        <v>0</v>
      </c>
    </row>
    <row r="1407" spans="17:27">
      <c r="Q1407" s="19"/>
      <c r="R1407" s="19"/>
      <c r="S1407" s="19"/>
      <c r="U1407" s="10">
        <f t="shared" si="208"/>
        <v>278.59999999999275</v>
      </c>
      <c r="V1407" s="10">
        <f t="shared" si="209"/>
        <v>700</v>
      </c>
      <c r="W1407" s="19">
        <f t="shared" si="213"/>
        <v>-9.81</v>
      </c>
      <c r="X1407" s="19" t="e">
        <f>0.5*$B$25*$B$29^2*EXP(-#REF!*U1407/$B$27)</f>
        <v>#REF!</v>
      </c>
      <c r="Y1407" s="19">
        <f t="shared" si="210"/>
        <v>-2661.4791797701864</v>
      </c>
      <c r="Z1407" s="19">
        <f t="shared" si="211"/>
        <v>-360913.40976609348</v>
      </c>
      <c r="AA1407" s="2">
        <f t="shared" si="212"/>
        <v>0</v>
      </c>
    </row>
    <row r="1408" spans="17:27">
      <c r="Q1408" s="19"/>
      <c r="R1408" s="19"/>
      <c r="S1408" s="19"/>
      <c r="U1408" s="10">
        <f t="shared" si="208"/>
        <v>278.79999999999274</v>
      </c>
      <c r="V1408" s="10">
        <f t="shared" si="209"/>
        <v>700</v>
      </c>
      <c r="W1408" s="19">
        <f t="shared" si="213"/>
        <v>-9.81</v>
      </c>
      <c r="X1408" s="19" t="e">
        <f>0.5*$B$25*$B$29^2*EXP(-#REF!*U1408/$B$27)</f>
        <v>#REF!</v>
      </c>
      <c r="Y1408" s="19">
        <f t="shared" si="210"/>
        <v>-2663.4411797701864</v>
      </c>
      <c r="Z1408" s="19">
        <f t="shared" si="211"/>
        <v>-361445.90180204751</v>
      </c>
      <c r="AA1408" s="2">
        <f t="shared" si="212"/>
        <v>0</v>
      </c>
    </row>
    <row r="1409" spans="17:27">
      <c r="Q1409" s="19"/>
      <c r="R1409" s="19"/>
      <c r="S1409" s="19"/>
      <c r="U1409" s="10">
        <f t="shared" si="208"/>
        <v>278.99999999999272</v>
      </c>
      <c r="V1409" s="10">
        <f t="shared" si="209"/>
        <v>700</v>
      </c>
      <c r="W1409" s="19">
        <f t="shared" si="213"/>
        <v>-9.81</v>
      </c>
      <c r="X1409" s="19" t="e">
        <f>0.5*$B$25*$B$29^2*EXP(-#REF!*U1409/$B$27)</f>
        <v>#REF!</v>
      </c>
      <c r="Y1409" s="19">
        <f t="shared" si="210"/>
        <v>-2665.4031797701864</v>
      </c>
      <c r="Z1409" s="19">
        <f t="shared" si="211"/>
        <v>-361978.78623800154</v>
      </c>
      <c r="AA1409" s="2">
        <f t="shared" si="212"/>
        <v>0</v>
      </c>
    </row>
    <row r="1410" spans="17:27">
      <c r="Q1410" s="19"/>
      <c r="R1410" s="19"/>
      <c r="S1410" s="19"/>
      <c r="U1410" s="10">
        <f t="shared" si="208"/>
        <v>279.19999999999271</v>
      </c>
      <c r="V1410" s="10">
        <f t="shared" si="209"/>
        <v>700</v>
      </c>
      <c r="W1410" s="19">
        <f t="shared" si="213"/>
        <v>-9.81</v>
      </c>
      <c r="X1410" s="19" t="e">
        <f>0.5*$B$25*$B$29^2*EXP(-#REF!*U1410/$B$27)</f>
        <v>#REF!</v>
      </c>
      <c r="Y1410" s="19">
        <f t="shared" si="210"/>
        <v>-2667.3651797701864</v>
      </c>
      <c r="Z1410" s="19">
        <f t="shared" si="211"/>
        <v>-362512.06307395559</v>
      </c>
      <c r="AA1410" s="2">
        <f t="shared" si="212"/>
        <v>0</v>
      </c>
    </row>
    <row r="1411" spans="17:27">
      <c r="Q1411" s="19"/>
      <c r="R1411" s="19"/>
      <c r="S1411" s="19"/>
      <c r="U1411" s="10">
        <f t="shared" si="208"/>
        <v>279.3999999999927</v>
      </c>
      <c r="V1411" s="10">
        <f t="shared" si="209"/>
        <v>700</v>
      </c>
      <c r="W1411" s="19">
        <f t="shared" si="213"/>
        <v>-9.81</v>
      </c>
      <c r="X1411" s="19" t="e">
        <f>0.5*$B$25*$B$29^2*EXP(-#REF!*U1411/$B$27)</f>
        <v>#REF!</v>
      </c>
      <c r="Y1411" s="19">
        <f t="shared" si="210"/>
        <v>-2669.3271797701864</v>
      </c>
      <c r="Z1411" s="19">
        <f t="shared" si="211"/>
        <v>-363045.73230990965</v>
      </c>
      <c r="AA1411" s="2">
        <f t="shared" si="212"/>
        <v>0</v>
      </c>
    </row>
    <row r="1412" spans="17:27">
      <c r="Q1412" s="19"/>
      <c r="R1412" s="19"/>
      <c r="S1412" s="19"/>
      <c r="U1412" s="10">
        <f t="shared" si="208"/>
        <v>279.59999999999269</v>
      </c>
      <c r="V1412" s="10">
        <f t="shared" si="209"/>
        <v>700</v>
      </c>
      <c r="W1412" s="19">
        <f t="shared" si="213"/>
        <v>-9.81</v>
      </c>
      <c r="X1412" s="19" t="e">
        <f>0.5*$B$25*$B$29^2*EXP(-#REF!*U1412/$B$27)</f>
        <v>#REF!</v>
      </c>
      <c r="Y1412" s="19">
        <f t="shared" si="210"/>
        <v>-2671.2891797701864</v>
      </c>
      <c r="Z1412" s="19">
        <f t="shared" si="211"/>
        <v>-363579.79394586367</v>
      </c>
      <c r="AA1412" s="2">
        <f t="shared" si="212"/>
        <v>0</v>
      </c>
    </row>
    <row r="1413" spans="17:27">
      <c r="Q1413" s="19"/>
      <c r="R1413" s="19"/>
      <c r="S1413" s="19"/>
      <c r="U1413" s="10">
        <f t="shared" si="208"/>
        <v>279.79999999999268</v>
      </c>
      <c r="V1413" s="10">
        <f t="shared" si="209"/>
        <v>700</v>
      </c>
      <c r="W1413" s="19">
        <f t="shared" si="213"/>
        <v>-9.81</v>
      </c>
      <c r="X1413" s="19" t="e">
        <f>0.5*$B$25*$B$29^2*EXP(-#REF!*U1413/$B$27)</f>
        <v>#REF!</v>
      </c>
      <c r="Y1413" s="19">
        <f t="shared" si="210"/>
        <v>-2673.2511797701864</v>
      </c>
      <c r="Z1413" s="19">
        <f t="shared" si="211"/>
        <v>-364114.24798181769</v>
      </c>
      <c r="AA1413" s="2">
        <f t="shared" si="212"/>
        <v>0</v>
      </c>
    </row>
    <row r="1414" spans="17:27">
      <c r="Q1414" s="19"/>
      <c r="R1414" s="19"/>
      <c r="S1414" s="19"/>
      <c r="U1414" s="10">
        <f t="shared" si="208"/>
        <v>279.99999999999267</v>
      </c>
      <c r="V1414" s="10">
        <f t="shared" si="209"/>
        <v>700</v>
      </c>
      <c r="W1414" s="19">
        <f t="shared" si="213"/>
        <v>-9.81</v>
      </c>
      <c r="X1414" s="19" t="e">
        <f>0.5*$B$25*$B$29^2*EXP(-#REF!*U1414/$B$27)</f>
        <v>#REF!</v>
      </c>
      <c r="Y1414" s="19">
        <f t="shared" si="210"/>
        <v>-2675.2131797701863</v>
      </c>
      <c r="Z1414" s="19">
        <f t="shared" si="211"/>
        <v>-364649.09441777173</v>
      </c>
      <c r="AA1414" s="2">
        <f t="shared" si="212"/>
        <v>0</v>
      </c>
    </row>
    <row r="1415" spans="17:27">
      <c r="Q1415" s="19"/>
      <c r="R1415" s="19"/>
      <c r="S1415" s="19"/>
      <c r="U1415" s="10">
        <f t="shared" si="208"/>
        <v>280.19999999999266</v>
      </c>
      <c r="V1415" s="10">
        <f t="shared" si="209"/>
        <v>700</v>
      </c>
      <c r="W1415" s="19">
        <f t="shared" si="213"/>
        <v>-9.81</v>
      </c>
      <c r="X1415" s="19" t="e">
        <f>0.5*$B$25*$B$29^2*EXP(-#REF!*U1415/$B$27)</f>
        <v>#REF!</v>
      </c>
      <c r="Y1415" s="19">
        <f t="shared" si="210"/>
        <v>-2677.1751797701863</v>
      </c>
      <c r="Z1415" s="19">
        <f t="shared" si="211"/>
        <v>-365184.33325372578</v>
      </c>
      <c r="AA1415" s="2">
        <f t="shared" si="212"/>
        <v>0</v>
      </c>
    </row>
    <row r="1416" spans="17:27">
      <c r="Q1416" s="19"/>
      <c r="R1416" s="19"/>
      <c r="S1416" s="19"/>
      <c r="U1416" s="10">
        <f t="shared" si="208"/>
        <v>280.39999999999264</v>
      </c>
      <c r="V1416" s="10">
        <f t="shared" si="209"/>
        <v>700</v>
      </c>
      <c r="W1416" s="19">
        <f t="shared" si="213"/>
        <v>-9.81</v>
      </c>
      <c r="X1416" s="19" t="e">
        <f>0.5*$B$25*$B$29^2*EXP(-#REF!*U1416/$B$27)</f>
        <v>#REF!</v>
      </c>
      <c r="Y1416" s="19">
        <f t="shared" si="210"/>
        <v>-2679.1371797701863</v>
      </c>
      <c r="Z1416" s="19">
        <f t="shared" si="211"/>
        <v>-365719.96448967984</v>
      </c>
      <c r="AA1416" s="2">
        <f t="shared" si="212"/>
        <v>0</v>
      </c>
    </row>
    <row r="1417" spans="17:27">
      <c r="Q1417" s="19"/>
      <c r="R1417" s="19"/>
      <c r="S1417" s="19"/>
      <c r="U1417" s="10">
        <f t="shared" si="208"/>
        <v>280.59999999999263</v>
      </c>
      <c r="V1417" s="10">
        <f t="shared" si="209"/>
        <v>700</v>
      </c>
      <c r="W1417" s="19">
        <f t="shared" si="213"/>
        <v>-9.81</v>
      </c>
      <c r="X1417" s="19" t="e">
        <f>0.5*$B$25*$B$29^2*EXP(-#REF!*U1417/$B$27)</f>
        <v>#REF!</v>
      </c>
      <c r="Y1417" s="19">
        <f t="shared" si="210"/>
        <v>-2681.0991797701863</v>
      </c>
      <c r="Z1417" s="19">
        <f t="shared" si="211"/>
        <v>-366255.98812563386</v>
      </c>
      <c r="AA1417" s="2">
        <f t="shared" si="212"/>
        <v>0</v>
      </c>
    </row>
    <row r="1418" spans="17:27">
      <c r="Q1418" s="19"/>
      <c r="R1418" s="19"/>
      <c r="S1418" s="19"/>
      <c r="U1418" s="10">
        <f t="shared" si="208"/>
        <v>280.79999999999262</v>
      </c>
      <c r="V1418" s="10">
        <f t="shared" si="209"/>
        <v>700</v>
      </c>
      <c r="W1418" s="19">
        <f t="shared" si="213"/>
        <v>-9.81</v>
      </c>
      <c r="X1418" s="19" t="e">
        <f>0.5*$B$25*$B$29^2*EXP(-#REF!*U1418/$B$27)</f>
        <v>#REF!</v>
      </c>
      <c r="Y1418" s="19">
        <f t="shared" si="210"/>
        <v>-2683.0611797701863</v>
      </c>
      <c r="Z1418" s="19">
        <f t="shared" si="211"/>
        <v>-366792.40416158788</v>
      </c>
      <c r="AA1418" s="2">
        <f t="shared" si="212"/>
        <v>0</v>
      </c>
    </row>
    <row r="1419" spans="17:27">
      <c r="Q1419" s="19"/>
      <c r="R1419" s="19"/>
      <c r="S1419" s="19"/>
      <c r="U1419" s="10">
        <f t="shared" si="208"/>
        <v>280.99999999999261</v>
      </c>
      <c r="V1419" s="10">
        <f t="shared" si="209"/>
        <v>700</v>
      </c>
      <c r="W1419" s="19">
        <f t="shared" si="213"/>
        <v>-9.81</v>
      </c>
      <c r="X1419" s="19" t="e">
        <f>0.5*$B$25*$B$29^2*EXP(-#REF!*U1419/$B$27)</f>
        <v>#REF!</v>
      </c>
      <c r="Y1419" s="19">
        <f t="shared" si="210"/>
        <v>-2685.0231797701863</v>
      </c>
      <c r="Z1419" s="19">
        <f t="shared" si="211"/>
        <v>-367329.21259754192</v>
      </c>
      <c r="AA1419" s="2">
        <f t="shared" si="212"/>
        <v>0</v>
      </c>
    </row>
    <row r="1420" spans="17:27">
      <c r="Q1420" s="19"/>
      <c r="R1420" s="19"/>
      <c r="S1420" s="19"/>
      <c r="U1420" s="10">
        <f t="shared" si="208"/>
        <v>281.1999999999926</v>
      </c>
      <c r="V1420" s="10">
        <f t="shared" si="209"/>
        <v>700</v>
      </c>
      <c r="W1420" s="19">
        <f t="shared" si="213"/>
        <v>-9.81</v>
      </c>
      <c r="X1420" s="19" t="e">
        <f>0.5*$B$25*$B$29^2*EXP(-#REF!*U1420/$B$27)</f>
        <v>#REF!</v>
      </c>
      <c r="Y1420" s="19">
        <f t="shared" si="210"/>
        <v>-2686.9851797701863</v>
      </c>
      <c r="Z1420" s="19">
        <f t="shared" si="211"/>
        <v>-367866.41343349597</v>
      </c>
      <c r="AA1420" s="2">
        <f t="shared" si="212"/>
        <v>0</v>
      </c>
    </row>
    <row r="1421" spans="17:27">
      <c r="Q1421" s="19"/>
      <c r="R1421" s="19"/>
      <c r="S1421" s="19"/>
      <c r="U1421" s="10">
        <f t="shared" si="208"/>
        <v>281.39999999999259</v>
      </c>
      <c r="V1421" s="10">
        <f t="shared" si="209"/>
        <v>700</v>
      </c>
      <c r="W1421" s="19">
        <f t="shared" si="213"/>
        <v>-9.81</v>
      </c>
      <c r="X1421" s="19" t="e">
        <f>0.5*$B$25*$B$29^2*EXP(-#REF!*U1421/$B$27)</f>
        <v>#REF!</v>
      </c>
      <c r="Y1421" s="19">
        <f t="shared" si="210"/>
        <v>-2688.9471797701863</v>
      </c>
      <c r="Z1421" s="19">
        <f t="shared" si="211"/>
        <v>-368404.00666945003</v>
      </c>
      <c r="AA1421" s="2">
        <f t="shared" si="212"/>
        <v>0</v>
      </c>
    </row>
    <row r="1422" spans="17:27">
      <c r="Q1422" s="19"/>
      <c r="R1422" s="19"/>
      <c r="S1422" s="19"/>
      <c r="U1422" s="10">
        <f t="shared" si="208"/>
        <v>281.59999999999258</v>
      </c>
      <c r="V1422" s="10">
        <f t="shared" si="209"/>
        <v>700</v>
      </c>
      <c r="W1422" s="19">
        <f t="shared" si="213"/>
        <v>-9.81</v>
      </c>
      <c r="X1422" s="19" t="e">
        <f>0.5*$B$25*$B$29^2*EXP(-#REF!*U1422/$B$27)</f>
        <v>#REF!</v>
      </c>
      <c r="Y1422" s="19">
        <f t="shared" si="210"/>
        <v>-2690.9091797701863</v>
      </c>
      <c r="Z1422" s="19">
        <f t="shared" si="211"/>
        <v>-368941.9923054041</v>
      </c>
      <c r="AA1422" s="2">
        <f t="shared" si="212"/>
        <v>0</v>
      </c>
    </row>
    <row r="1423" spans="17:27">
      <c r="Q1423" s="19"/>
      <c r="R1423" s="19"/>
      <c r="S1423" s="19"/>
      <c r="U1423" s="10">
        <f t="shared" ref="U1423:U1486" si="214">U1422+$V$10</f>
        <v>281.79999999999256</v>
      </c>
      <c r="V1423" s="10">
        <f t="shared" ref="V1423:V1486" si="215">IF(V1422&lt;=$B$35+$B$23*$V$10,$B$35,V1422-$B$23*$V$10)</f>
        <v>700</v>
      </c>
      <c r="W1423" s="19">
        <f t="shared" si="213"/>
        <v>-9.81</v>
      </c>
      <c r="X1423" s="19" t="e">
        <f>0.5*$B$25*$B$29^2*EXP(-#REF!*U1423/$B$27)</f>
        <v>#REF!</v>
      </c>
      <c r="Y1423" s="19">
        <f t="shared" ref="Y1423:Y1486" si="216">Y1422+W1423*$V$10</f>
        <v>-2692.8711797701862</v>
      </c>
      <c r="Z1423" s="19">
        <f t="shared" ref="Z1423:Z1486" si="217">Z1422+Y1422*$V$10+W1423*$V$10^2/2</f>
        <v>-369480.37034135812</v>
      </c>
      <c r="AA1423" s="2">
        <f t="shared" ref="AA1423:AA1486" si="218">IF(Z1423&lt;0,IF(Z1422&gt;=0,1,0),0)</f>
        <v>0</v>
      </c>
    </row>
    <row r="1424" spans="17:27">
      <c r="Q1424" s="19"/>
      <c r="R1424" s="19"/>
      <c r="S1424" s="19"/>
      <c r="U1424" s="10">
        <f t="shared" si="214"/>
        <v>281.99999999999255</v>
      </c>
      <c r="V1424" s="10">
        <f t="shared" si="215"/>
        <v>700</v>
      </c>
      <c r="W1424" s="19">
        <f t="shared" si="213"/>
        <v>-9.81</v>
      </c>
      <c r="X1424" s="19" t="e">
        <f>0.5*$B$25*$B$29^2*EXP(-#REF!*U1424/$B$27)</f>
        <v>#REF!</v>
      </c>
      <c r="Y1424" s="19">
        <f t="shared" si="216"/>
        <v>-2694.8331797701862</v>
      </c>
      <c r="Z1424" s="19">
        <f t="shared" si="217"/>
        <v>-370019.14077731216</v>
      </c>
      <c r="AA1424" s="2">
        <f t="shared" si="218"/>
        <v>0</v>
      </c>
    </row>
    <row r="1425" spans="17:27">
      <c r="Q1425" s="19"/>
      <c r="R1425" s="19"/>
      <c r="S1425" s="19"/>
      <c r="U1425" s="10">
        <f t="shared" si="214"/>
        <v>282.19999999999254</v>
      </c>
      <c r="V1425" s="10">
        <f t="shared" si="215"/>
        <v>700</v>
      </c>
      <c r="W1425" s="19">
        <f t="shared" si="213"/>
        <v>-9.81</v>
      </c>
      <c r="X1425" s="19" t="e">
        <f>0.5*$B$25*$B$29^2*EXP(-#REF!*U1425/$B$27)</f>
        <v>#REF!</v>
      </c>
      <c r="Y1425" s="19">
        <f t="shared" si="216"/>
        <v>-2696.7951797701862</v>
      </c>
      <c r="Z1425" s="19">
        <f t="shared" si="217"/>
        <v>-370558.30361326621</v>
      </c>
      <c r="AA1425" s="2">
        <f t="shared" si="218"/>
        <v>0</v>
      </c>
    </row>
    <row r="1426" spans="17:27">
      <c r="Q1426" s="19"/>
      <c r="R1426" s="19"/>
      <c r="S1426" s="19"/>
      <c r="U1426" s="10">
        <f t="shared" si="214"/>
        <v>282.39999999999253</v>
      </c>
      <c r="V1426" s="10">
        <f t="shared" si="215"/>
        <v>700</v>
      </c>
      <c r="W1426" s="19">
        <f t="shared" si="213"/>
        <v>-9.81</v>
      </c>
      <c r="X1426" s="19" t="e">
        <f>0.5*$B$25*$B$29^2*EXP(-#REF!*U1426/$B$27)</f>
        <v>#REF!</v>
      </c>
      <c r="Y1426" s="19">
        <f t="shared" si="216"/>
        <v>-2698.7571797701862</v>
      </c>
      <c r="Z1426" s="19">
        <f t="shared" si="217"/>
        <v>-371097.85884922027</v>
      </c>
      <c r="AA1426" s="2">
        <f t="shared" si="218"/>
        <v>0</v>
      </c>
    </row>
    <row r="1427" spans="17:27">
      <c r="Q1427" s="19"/>
      <c r="R1427" s="19"/>
      <c r="S1427" s="19"/>
      <c r="U1427" s="10">
        <f t="shared" si="214"/>
        <v>282.59999999999252</v>
      </c>
      <c r="V1427" s="10">
        <f t="shared" si="215"/>
        <v>700</v>
      </c>
      <c r="W1427" s="19">
        <f t="shared" si="213"/>
        <v>-9.81</v>
      </c>
      <c r="X1427" s="19" t="e">
        <f>0.5*$B$25*$B$29^2*EXP(-#REF!*U1427/$B$27)</f>
        <v>#REF!</v>
      </c>
      <c r="Y1427" s="19">
        <f t="shared" si="216"/>
        <v>-2700.7191797701862</v>
      </c>
      <c r="Z1427" s="19">
        <f t="shared" si="217"/>
        <v>-371637.80648517434</v>
      </c>
      <c r="AA1427" s="2">
        <f t="shared" si="218"/>
        <v>0</v>
      </c>
    </row>
    <row r="1428" spans="17:27">
      <c r="Q1428" s="19"/>
      <c r="R1428" s="19"/>
      <c r="S1428" s="19"/>
      <c r="U1428" s="10">
        <f t="shared" si="214"/>
        <v>282.79999999999251</v>
      </c>
      <c r="V1428" s="10">
        <f t="shared" si="215"/>
        <v>700</v>
      </c>
      <c r="W1428" s="19">
        <f t="shared" si="213"/>
        <v>-9.81</v>
      </c>
      <c r="X1428" s="19" t="e">
        <f>0.5*$B$25*$B$29^2*EXP(-#REF!*U1428/$B$27)</f>
        <v>#REF!</v>
      </c>
      <c r="Y1428" s="19">
        <f t="shared" si="216"/>
        <v>-2702.6811797701862</v>
      </c>
      <c r="Z1428" s="19">
        <f t="shared" si="217"/>
        <v>-372178.14652112836</v>
      </c>
      <c r="AA1428" s="2">
        <f t="shared" si="218"/>
        <v>0</v>
      </c>
    </row>
    <row r="1429" spans="17:27">
      <c r="Q1429" s="19"/>
      <c r="R1429" s="19"/>
      <c r="S1429" s="19"/>
      <c r="U1429" s="10">
        <f t="shared" si="214"/>
        <v>282.9999999999925</v>
      </c>
      <c r="V1429" s="10">
        <f t="shared" si="215"/>
        <v>700</v>
      </c>
      <c r="W1429" s="19">
        <f t="shared" si="213"/>
        <v>-9.81</v>
      </c>
      <c r="X1429" s="19" t="e">
        <f>0.5*$B$25*$B$29^2*EXP(-#REF!*U1429/$B$27)</f>
        <v>#REF!</v>
      </c>
      <c r="Y1429" s="19">
        <f t="shared" si="216"/>
        <v>-2704.6431797701862</v>
      </c>
      <c r="Z1429" s="19">
        <f t="shared" si="217"/>
        <v>-372718.8789570824</v>
      </c>
      <c r="AA1429" s="2">
        <f t="shared" si="218"/>
        <v>0</v>
      </c>
    </row>
    <row r="1430" spans="17:27">
      <c r="Q1430" s="19"/>
      <c r="R1430" s="19"/>
      <c r="S1430" s="19"/>
      <c r="U1430" s="10">
        <f t="shared" si="214"/>
        <v>283.19999999999249</v>
      </c>
      <c r="V1430" s="10">
        <f t="shared" si="215"/>
        <v>700</v>
      </c>
      <c r="W1430" s="19">
        <f t="shared" si="213"/>
        <v>-9.81</v>
      </c>
      <c r="X1430" s="19" t="e">
        <f>0.5*$B$25*$B$29^2*EXP(-#REF!*U1430/$B$27)</f>
        <v>#REF!</v>
      </c>
      <c r="Y1430" s="19">
        <f t="shared" si="216"/>
        <v>-2706.6051797701862</v>
      </c>
      <c r="Z1430" s="19">
        <f t="shared" si="217"/>
        <v>-373260.00379303645</v>
      </c>
      <c r="AA1430" s="2">
        <f t="shared" si="218"/>
        <v>0</v>
      </c>
    </row>
    <row r="1431" spans="17:27">
      <c r="Q1431" s="19"/>
      <c r="R1431" s="19"/>
      <c r="S1431" s="19"/>
      <c r="U1431" s="10">
        <f t="shared" si="214"/>
        <v>283.39999999999247</v>
      </c>
      <c r="V1431" s="10">
        <f t="shared" si="215"/>
        <v>700</v>
      </c>
      <c r="W1431" s="19">
        <f t="shared" si="213"/>
        <v>-9.81</v>
      </c>
      <c r="X1431" s="19" t="e">
        <f>0.5*$B$25*$B$29^2*EXP(-#REF!*U1431/$B$27)</f>
        <v>#REF!</v>
      </c>
      <c r="Y1431" s="19">
        <f t="shared" si="216"/>
        <v>-2708.5671797701862</v>
      </c>
      <c r="Z1431" s="19">
        <f t="shared" si="217"/>
        <v>-373801.52102899051</v>
      </c>
      <c r="AA1431" s="2">
        <f t="shared" si="218"/>
        <v>0</v>
      </c>
    </row>
    <row r="1432" spans="17:27">
      <c r="Q1432" s="19"/>
      <c r="R1432" s="19"/>
      <c r="S1432" s="19"/>
      <c r="U1432" s="10">
        <f t="shared" si="214"/>
        <v>283.59999999999246</v>
      </c>
      <c r="V1432" s="10">
        <f t="shared" si="215"/>
        <v>700</v>
      </c>
      <c r="W1432" s="19">
        <f t="shared" si="213"/>
        <v>-9.81</v>
      </c>
      <c r="X1432" s="19" t="e">
        <f>0.5*$B$25*$B$29^2*EXP(-#REF!*U1432/$B$27)</f>
        <v>#REF!</v>
      </c>
      <c r="Y1432" s="19">
        <f t="shared" si="216"/>
        <v>-2710.5291797701861</v>
      </c>
      <c r="Z1432" s="19">
        <f t="shared" si="217"/>
        <v>-374343.43066494458</v>
      </c>
      <c r="AA1432" s="2">
        <f t="shared" si="218"/>
        <v>0</v>
      </c>
    </row>
    <row r="1433" spans="17:27">
      <c r="Q1433" s="19"/>
      <c r="R1433" s="19"/>
      <c r="S1433" s="19"/>
      <c r="U1433" s="10">
        <f t="shared" si="214"/>
        <v>283.79999999999245</v>
      </c>
      <c r="V1433" s="10">
        <f t="shared" si="215"/>
        <v>700</v>
      </c>
      <c r="W1433" s="19">
        <f t="shared" si="213"/>
        <v>-9.81</v>
      </c>
      <c r="X1433" s="19" t="e">
        <f>0.5*$B$25*$B$29^2*EXP(-#REF!*U1433/$B$27)</f>
        <v>#REF!</v>
      </c>
      <c r="Y1433" s="19">
        <f t="shared" si="216"/>
        <v>-2712.4911797701861</v>
      </c>
      <c r="Z1433" s="19">
        <f t="shared" si="217"/>
        <v>-374885.7327008986</v>
      </c>
      <c r="AA1433" s="2">
        <f t="shared" si="218"/>
        <v>0</v>
      </c>
    </row>
    <row r="1434" spans="17:27">
      <c r="Q1434" s="19"/>
      <c r="R1434" s="19"/>
      <c r="S1434" s="19"/>
      <c r="U1434" s="10">
        <f t="shared" si="214"/>
        <v>283.99999999999244</v>
      </c>
      <c r="V1434" s="10">
        <f t="shared" si="215"/>
        <v>700</v>
      </c>
      <c r="W1434" s="19">
        <f t="shared" si="213"/>
        <v>-9.81</v>
      </c>
      <c r="X1434" s="19" t="e">
        <f>0.5*$B$25*$B$29^2*EXP(-#REF!*U1434/$B$27)</f>
        <v>#REF!</v>
      </c>
      <c r="Y1434" s="19">
        <f t="shared" si="216"/>
        <v>-2714.4531797701861</v>
      </c>
      <c r="Z1434" s="19">
        <f t="shared" si="217"/>
        <v>-375428.42713685264</v>
      </c>
      <c r="AA1434" s="2">
        <f t="shared" si="218"/>
        <v>0</v>
      </c>
    </row>
    <row r="1435" spans="17:27">
      <c r="Q1435" s="19"/>
      <c r="R1435" s="19"/>
      <c r="S1435" s="19"/>
      <c r="U1435" s="10">
        <f t="shared" si="214"/>
        <v>284.19999999999243</v>
      </c>
      <c r="V1435" s="10">
        <f t="shared" si="215"/>
        <v>700</v>
      </c>
      <c r="W1435" s="19">
        <f t="shared" si="213"/>
        <v>-9.81</v>
      </c>
      <c r="X1435" s="19" t="e">
        <f>0.5*$B$25*$B$29^2*EXP(-#REF!*U1435/$B$27)</f>
        <v>#REF!</v>
      </c>
      <c r="Y1435" s="19">
        <f t="shared" si="216"/>
        <v>-2716.4151797701861</v>
      </c>
      <c r="Z1435" s="19">
        <f t="shared" si="217"/>
        <v>-375971.51397280669</v>
      </c>
      <c r="AA1435" s="2">
        <f t="shared" si="218"/>
        <v>0</v>
      </c>
    </row>
    <row r="1436" spans="17:27">
      <c r="Q1436" s="19"/>
      <c r="R1436" s="19"/>
      <c r="S1436" s="19"/>
      <c r="U1436" s="10">
        <f t="shared" si="214"/>
        <v>284.39999999999242</v>
      </c>
      <c r="V1436" s="10">
        <f t="shared" si="215"/>
        <v>700</v>
      </c>
      <c r="W1436" s="19">
        <f t="shared" si="213"/>
        <v>-9.81</v>
      </c>
      <c r="X1436" s="19" t="e">
        <f>0.5*$B$25*$B$29^2*EXP(-#REF!*U1436/$B$27)</f>
        <v>#REF!</v>
      </c>
      <c r="Y1436" s="19">
        <f t="shared" si="216"/>
        <v>-2718.3771797701861</v>
      </c>
      <c r="Z1436" s="19">
        <f t="shared" si="217"/>
        <v>-376514.99320876074</v>
      </c>
      <c r="AA1436" s="2">
        <f t="shared" si="218"/>
        <v>0</v>
      </c>
    </row>
    <row r="1437" spans="17:27">
      <c r="Q1437" s="19"/>
      <c r="R1437" s="19"/>
      <c r="S1437" s="19"/>
      <c r="U1437" s="10">
        <f t="shared" si="214"/>
        <v>284.59999999999241</v>
      </c>
      <c r="V1437" s="10">
        <f t="shared" si="215"/>
        <v>700</v>
      </c>
      <c r="W1437" s="19">
        <f t="shared" si="213"/>
        <v>-9.81</v>
      </c>
      <c r="X1437" s="19" t="e">
        <f>0.5*$B$25*$B$29^2*EXP(-#REF!*U1437/$B$27)</f>
        <v>#REF!</v>
      </c>
      <c r="Y1437" s="19">
        <f t="shared" si="216"/>
        <v>-2720.3391797701861</v>
      </c>
      <c r="Z1437" s="19">
        <f t="shared" si="217"/>
        <v>-377058.86484471482</v>
      </c>
      <c r="AA1437" s="2">
        <f t="shared" si="218"/>
        <v>0</v>
      </c>
    </row>
    <row r="1438" spans="17:27">
      <c r="Q1438" s="19"/>
      <c r="R1438" s="19"/>
      <c r="S1438" s="19"/>
      <c r="U1438" s="10">
        <f t="shared" si="214"/>
        <v>284.79999999999239</v>
      </c>
      <c r="V1438" s="10">
        <f t="shared" si="215"/>
        <v>700</v>
      </c>
      <c r="W1438" s="19">
        <f t="shared" si="213"/>
        <v>-9.81</v>
      </c>
      <c r="X1438" s="19" t="e">
        <f>0.5*$B$25*$B$29^2*EXP(-#REF!*U1438/$B$27)</f>
        <v>#REF!</v>
      </c>
      <c r="Y1438" s="19">
        <f t="shared" si="216"/>
        <v>-2722.3011797701861</v>
      </c>
      <c r="Z1438" s="19">
        <f t="shared" si="217"/>
        <v>-377603.12888066884</v>
      </c>
      <c r="AA1438" s="2">
        <f t="shared" si="218"/>
        <v>0</v>
      </c>
    </row>
    <row r="1439" spans="17:27">
      <c r="Q1439" s="19"/>
      <c r="R1439" s="19"/>
      <c r="S1439" s="19"/>
      <c r="U1439" s="10">
        <f t="shared" si="214"/>
        <v>284.99999999999238</v>
      </c>
      <c r="V1439" s="10">
        <f t="shared" si="215"/>
        <v>700</v>
      </c>
      <c r="W1439" s="19">
        <f t="shared" si="213"/>
        <v>-9.81</v>
      </c>
      <c r="X1439" s="19" t="e">
        <f>0.5*$B$25*$B$29^2*EXP(-#REF!*U1439/$B$27)</f>
        <v>#REF!</v>
      </c>
      <c r="Y1439" s="19">
        <f t="shared" si="216"/>
        <v>-2724.2631797701861</v>
      </c>
      <c r="Z1439" s="19">
        <f t="shared" si="217"/>
        <v>-378147.78531662287</v>
      </c>
      <c r="AA1439" s="2">
        <f t="shared" si="218"/>
        <v>0</v>
      </c>
    </row>
    <row r="1440" spans="17:27">
      <c r="Q1440" s="19"/>
      <c r="R1440" s="19"/>
      <c r="S1440" s="19"/>
      <c r="U1440" s="10">
        <f t="shared" si="214"/>
        <v>285.19999999999237</v>
      </c>
      <c r="V1440" s="10">
        <f t="shared" si="215"/>
        <v>700</v>
      </c>
      <c r="W1440" s="19">
        <f t="shared" si="213"/>
        <v>-9.81</v>
      </c>
      <c r="X1440" s="19" t="e">
        <f>0.5*$B$25*$B$29^2*EXP(-#REF!*U1440/$B$27)</f>
        <v>#REF!</v>
      </c>
      <c r="Y1440" s="19">
        <f t="shared" si="216"/>
        <v>-2726.2251797701861</v>
      </c>
      <c r="Z1440" s="19">
        <f t="shared" si="217"/>
        <v>-378692.83415257692</v>
      </c>
      <c r="AA1440" s="2">
        <f t="shared" si="218"/>
        <v>0</v>
      </c>
    </row>
    <row r="1441" spans="17:27">
      <c r="Q1441" s="19"/>
      <c r="R1441" s="19"/>
      <c r="S1441" s="19"/>
      <c r="U1441" s="10">
        <f t="shared" si="214"/>
        <v>285.39999999999236</v>
      </c>
      <c r="V1441" s="10">
        <f t="shared" si="215"/>
        <v>700</v>
      </c>
      <c r="W1441" s="19">
        <f t="shared" si="213"/>
        <v>-9.81</v>
      </c>
      <c r="X1441" s="19" t="e">
        <f>0.5*$B$25*$B$29^2*EXP(-#REF!*U1441/$B$27)</f>
        <v>#REF!</v>
      </c>
      <c r="Y1441" s="19">
        <f t="shared" si="216"/>
        <v>-2728.187179770186</v>
      </c>
      <c r="Z1441" s="19">
        <f t="shared" si="217"/>
        <v>-379238.27538853098</v>
      </c>
      <c r="AA1441" s="2">
        <f t="shared" si="218"/>
        <v>0</v>
      </c>
    </row>
    <row r="1442" spans="17:27">
      <c r="Q1442" s="19"/>
      <c r="R1442" s="19"/>
      <c r="S1442" s="19"/>
      <c r="U1442" s="10">
        <f t="shared" si="214"/>
        <v>285.59999999999235</v>
      </c>
      <c r="V1442" s="10">
        <f t="shared" si="215"/>
        <v>700</v>
      </c>
      <c r="W1442" s="19">
        <f t="shared" si="213"/>
        <v>-9.81</v>
      </c>
      <c r="X1442" s="19" t="e">
        <f>0.5*$B$25*$B$29^2*EXP(-#REF!*U1442/$B$27)</f>
        <v>#REF!</v>
      </c>
      <c r="Y1442" s="19">
        <f t="shared" si="216"/>
        <v>-2730.149179770186</v>
      </c>
      <c r="Z1442" s="19">
        <f t="shared" si="217"/>
        <v>-379784.10902448505</v>
      </c>
      <c r="AA1442" s="2">
        <f t="shared" si="218"/>
        <v>0</v>
      </c>
    </row>
    <row r="1443" spans="17:27">
      <c r="Q1443" s="19"/>
      <c r="R1443" s="19"/>
      <c r="S1443" s="19"/>
      <c r="U1443" s="10">
        <f t="shared" si="214"/>
        <v>285.79999999999234</v>
      </c>
      <c r="V1443" s="10">
        <f t="shared" si="215"/>
        <v>700</v>
      </c>
      <c r="W1443" s="19">
        <f t="shared" si="213"/>
        <v>-9.81</v>
      </c>
      <c r="X1443" s="19" t="e">
        <f>0.5*$B$25*$B$29^2*EXP(-#REF!*U1443/$B$27)</f>
        <v>#REF!</v>
      </c>
      <c r="Y1443" s="19">
        <f t="shared" si="216"/>
        <v>-2732.111179770186</v>
      </c>
      <c r="Z1443" s="19">
        <f t="shared" si="217"/>
        <v>-380330.33506043907</v>
      </c>
      <c r="AA1443" s="2">
        <f t="shared" si="218"/>
        <v>0</v>
      </c>
    </row>
    <row r="1444" spans="17:27">
      <c r="Q1444" s="19"/>
      <c r="R1444" s="19"/>
      <c r="S1444" s="19"/>
      <c r="U1444" s="10">
        <f t="shared" si="214"/>
        <v>285.99999999999233</v>
      </c>
      <c r="V1444" s="10">
        <f t="shared" si="215"/>
        <v>700</v>
      </c>
      <c r="W1444" s="19">
        <f t="shared" si="213"/>
        <v>-9.81</v>
      </c>
      <c r="X1444" s="19" t="e">
        <f>0.5*$B$25*$B$29^2*EXP(-#REF!*U1444/$B$27)</f>
        <v>#REF!</v>
      </c>
      <c r="Y1444" s="19">
        <f t="shared" si="216"/>
        <v>-2734.073179770186</v>
      </c>
      <c r="Z1444" s="19">
        <f t="shared" si="217"/>
        <v>-380876.95349639311</v>
      </c>
      <c r="AA1444" s="2">
        <f t="shared" si="218"/>
        <v>0</v>
      </c>
    </row>
    <row r="1445" spans="17:27">
      <c r="Q1445" s="19"/>
      <c r="R1445" s="19"/>
      <c r="S1445" s="19"/>
      <c r="U1445" s="10">
        <f t="shared" si="214"/>
        <v>286.19999999999231</v>
      </c>
      <c r="V1445" s="10">
        <f t="shared" si="215"/>
        <v>700</v>
      </c>
      <c r="W1445" s="19">
        <f t="shared" si="213"/>
        <v>-9.81</v>
      </c>
      <c r="X1445" s="19" t="e">
        <f>0.5*$B$25*$B$29^2*EXP(-#REF!*U1445/$B$27)</f>
        <v>#REF!</v>
      </c>
      <c r="Y1445" s="19">
        <f t="shared" si="216"/>
        <v>-2736.035179770186</v>
      </c>
      <c r="Z1445" s="19">
        <f t="shared" si="217"/>
        <v>-381423.96433234715</v>
      </c>
      <c r="AA1445" s="2">
        <f t="shared" si="218"/>
        <v>0</v>
      </c>
    </row>
    <row r="1446" spans="17:27">
      <c r="Q1446" s="19"/>
      <c r="R1446" s="19"/>
      <c r="S1446" s="19"/>
      <c r="U1446" s="10">
        <f t="shared" si="214"/>
        <v>286.3999999999923</v>
      </c>
      <c r="V1446" s="10">
        <f t="shared" si="215"/>
        <v>700</v>
      </c>
      <c r="W1446" s="19">
        <f t="shared" si="213"/>
        <v>-9.81</v>
      </c>
      <c r="X1446" s="19" t="e">
        <f>0.5*$B$25*$B$29^2*EXP(-#REF!*U1446/$B$27)</f>
        <v>#REF!</v>
      </c>
      <c r="Y1446" s="19">
        <f t="shared" si="216"/>
        <v>-2737.997179770186</v>
      </c>
      <c r="Z1446" s="19">
        <f t="shared" si="217"/>
        <v>-381971.36756830121</v>
      </c>
      <c r="AA1446" s="2">
        <f t="shared" si="218"/>
        <v>0</v>
      </c>
    </row>
    <row r="1447" spans="17:27">
      <c r="Q1447" s="19"/>
      <c r="R1447" s="19"/>
      <c r="S1447" s="19"/>
      <c r="U1447" s="10">
        <f t="shared" si="214"/>
        <v>286.59999999999229</v>
      </c>
      <c r="V1447" s="10">
        <f t="shared" si="215"/>
        <v>700</v>
      </c>
      <c r="W1447" s="19">
        <f t="shared" si="213"/>
        <v>-9.81</v>
      </c>
      <c r="X1447" s="19" t="e">
        <f>0.5*$B$25*$B$29^2*EXP(-#REF!*U1447/$B$27)</f>
        <v>#REF!</v>
      </c>
      <c r="Y1447" s="19">
        <f t="shared" si="216"/>
        <v>-2739.959179770186</v>
      </c>
      <c r="Z1447" s="19">
        <f t="shared" si="217"/>
        <v>-382519.16320425528</v>
      </c>
      <c r="AA1447" s="2">
        <f t="shared" si="218"/>
        <v>0</v>
      </c>
    </row>
    <row r="1448" spans="17:27">
      <c r="Q1448" s="19"/>
      <c r="R1448" s="19"/>
      <c r="S1448" s="19"/>
      <c r="U1448" s="10">
        <f t="shared" si="214"/>
        <v>286.79999999999228</v>
      </c>
      <c r="V1448" s="10">
        <f t="shared" si="215"/>
        <v>700</v>
      </c>
      <c r="W1448" s="19">
        <f t="shared" si="213"/>
        <v>-9.81</v>
      </c>
      <c r="X1448" s="19" t="e">
        <f>0.5*$B$25*$B$29^2*EXP(-#REF!*U1448/$B$27)</f>
        <v>#REF!</v>
      </c>
      <c r="Y1448" s="19">
        <f t="shared" si="216"/>
        <v>-2741.921179770186</v>
      </c>
      <c r="Z1448" s="19">
        <f t="shared" si="217"/>
        <v>-383067.3512402093</v>
      </c>
      <c r="AA1448" s="2">
        <f t="shared" si="218"/>
        <v>0</v>
      </c>
    </row>
    <row r="1449" spans="17:27">
      <c r="Q1449" s="19"/>
      <c r="R1449" s="19"/>
      <c r="S1449" s="19"/>
      <c r="U1449" s="10">
        <f t="shared" si="214"/>
        <v>286.99999999999227</v>
      </c>
      <c r="V1449" s="10">
        <f t="shared" si="215"/>
        <v>700</v>
      </c>
      <c r="W1449" s="19">
        <f t="shared" si="213"/>
        <v>-9.81</v>
      </c>
      <c r="X1449" s="19" t="e">
        <f>0.5*$B$25*$B$29^2*EXP(-#REF!*U1449/$B$27)</f>
        <v>#REF!</v>
      </c>
      <c r="Y1449" s="19">
        <f t="shared" si="216"/>
        <v>-2743.883179770186</v>
      </c>
      <c r="Z1449" s="19">
        <f t="shared" si="217"/>
        <v>-383615.93167616334</v>
      </c>
      <c r="AA1449" s="2">
        <f t="shared" si="218"/>
        <v>0</v>
      </c>
    </row>
    <row r="1450" spans="17:27">
      <c r="Q1450" s="19"/>
      <c r="R1450" s="19"/>
      <c r="S1450" s="19"/>
      <c r="U1450" s="10">
        <f t="shared" si="214"/>
        <v>287.19999999999226</v>
      </c>
      <c r="V1450" s="10">
        <f t="shared" si="215"/>
        <v>700</v>
      </c>
      <c r="W1450" s="19">
        <f t="shared" ref="W1450:W1513" si="219">IF(V1450&gt;$B$35,$B$34/V1450-$B$31,-$B$31)</f>
        <v>-9.81</v>
      </c>
      <c r="X1450" s="19" t="e">
        <f>0.5*$B$25*$B$29^2*EXP(-#REF!*U1450/$B$27)</f>
        <v>#REF!</v>
      </c>
      <c r="Y1450" s="19">
        <f t="shared" si="216"/>
        <v>-2745.845179770186</v>
      </c>
      <c r="Z1450" s="19">
        <f t="shared" si="217"/>
        <v>-384164.90451211738</v>
      </c>
      <c r="AA1450" s="2">
        <f t="shared" si="218"/>
        <v>0</v>
      </c>
    </row>
    <row r="1451" spans="17:27">
      <c r="Q1451" s="19"/>
      <c r="R1451" s="19"/>
      <c r="S1451" s="19"/>
      <c r="U1451" s="10">
        <f t="shared" si="214"/>
        <v>287.39999999999225</v>
      </c>
      <c r="V1451" s="10">
        <f t="shared" si="215"/>
        <v>700</v>
      </c>
      <c r="W1451" s="19">
        <f t="shared" si="219"/>
        <v>-9.81</v>
      </c>
      <c r="X1451" s="19" t="e">
        <f>0.5*$B$25*$B$29^2*EXP(-#REF!*U1451/$B$27)</f>
        <v>#REF!</v>
      </c>
      <c r="Y1451" s="19">
        <f t="shared" si="216"/>
        <v>-2747.8071797701859</v>
      </c>
      <c r="Z1451" s="19">
        <f t="shared" si="217"/>
        <v>-384714.26974807144</v>
      </c>
      <c r="AA1451" s="2">
        <f t="shared" si="218"/>
        <v>0</v>
      </c>
    </row>
    <row r="1452" spans="17:27">
      <c r="Q1452" s="19"/>
      <c r="R1452" s="19"/>
      <c r="S1452" s="19"/>
      <c r="U1452" s="10">
        <f t="shared" si="214"/>
        <v>287.59999999999224</v>
      </c>
      <c r="V1452" s="10">
        <f t="shared" si="215"/>
        <v>700</v>
      </c>
      <c r="W1452" s="19">
        <f t="shared" si="219"/>
        <v>-9.81</v>
      </c>
      <c r="X1452" s="19" t="e">
        <f>0.5*$B$25*$B$29^2*EXP(-#REF!*U1452/$B$27)</f>
        <v>#REF!</v>
      </c>
      <c r="Y1452" s="19">
        <f t="shared" si="216"/>
        <v>-2749.7691797701859</v>
      </c>
      <c r="Z1452" s="19">
        <f t="shared" si="217"/>
        <v>-385264.02738402551</v>
      </c>
      <c r="AA1452" s="2">
        <f t="shared" si="218"/>
        <v>0</v>
      </c>
    </row>
    <row r="1453" spans="17:27">
      <c r="Q1453" s="19"/>
      <c r="R1453" s="19"/>
      <c r="S1453" s="19"/>
      <c r="U1453" s="10">
        <f t="shared" si="214"/>
        <v>287.79999999999222</v>
      </c>
      <c r="V1453" s="10">
        <f t="shared" si="215"/>
        <v>700</v>
      </c>
      <c r="W1453" s="19">
        <f t="shared" si="219"/>
        <v>-9.81</v>
      </c>
      <c r="X1453" s="19" t="e">
        <f>0.5*$B$25*$B$29^2*EXP(-#REF!*U1453/$B$27)</f>
        <v>#REF!</v>
      </c>
      <c r="Y1453" s="19">
        <f t="shared" si="216"/>
        <v>-2751.7311797701859</v>
      </c>
      <c r="Z1453" s="19">
        <f t="shared" si="217"/>
        <v>-385814.17741997953</v>
      </c>
      <c r="AA1453" s="2">
        <f t="shared" si="218"/>
        <v>0</v>
      </c>
    </row>
    <row r="1454" spans="17:27">
      <c r="Q1454" s="19"/>
      <c r="R1454" s="19"/>
      <c r="S1454" s="19"/>
      <c r="U1454" s="10">
        <f t="shared" si="214"/>
        <v>287.99999999999221</v>
      </c>
      <c r="V1454" s="10">
        <f t="shared" si="215"/>
        <v>700</v>
      </c>
      <c r="W1454" s="19">
        <f t="shared" si="219"/>
        <v>-9.81</v>
      </c>
      <c r="X1454" s="19" t="e">
        <f>0.5*$B$25*$B$29^2*EXP(-#REF!*U1454/$B$27)</f>
        <v>#REF!</v>
      </c>
      <c r="Y1454" s="19">
        <f t="shared" si="216"/>
        <v>-2753.6931797701859</v>
      </c>
      <c r="Z1454" s="19">
        <f t="shared" si="217"/>
        <v>-386364.71985593357</v>
      </c>
      <c r="AA1454" s="2">
        <f t="shared" si="218"/>
        <v>0</v>
      </c>
    </row>
    <row r="1455" spans="17:27">
      <c r="Q1455" s="19"/>
      <c r="R1455" s="19"/>
      <c r="S1455" s="19"/>
      <c r="U1455" s="10">
        <f t="shared" si="214"/>
        <v>288.1999999999922</v>
      </c>
      <c r="V1455" s="10">
        <f t="shared" si="215"/>
        <v>700</v>
      </c>
      <c r="W1455" s="19">
        <f t="shared" si="219"/>
        <v>-9.81</v>
      </c>
      <c r="X1455" s="19" t="e">
        <f>0.5*$B$25*$B$29^2*EXP(-#REF!*U1455/$B$27)</f>
        <v>#REF!</v>
      </c>
      <c r="Y1455" s="19">
        <f t="shared" si="216"/>
        <v>-2755.6551797701859</v>
      </c>
      <c r="Z1455" s="19">
        <f t="shared" si="217"/>
        <v>-386915.65469188761</v>
      </c>
      <c r="AA1455" s="2">
        <f t="shared" si="218"/>
        <v>0</v>
      </c>
    </row>
    <row r="1456" spans="17:27">
      <c r="Q1456" s="19"/>
      <c r="R1456" s="19"/>
      <c r="S1456" s="19"/>
      <c r="U1456" s="10">
        <f t="shared" si="214"/>
        <v>288.39999999999219</v>
      </c>
      <c r="V1456" s="10">
        <f t="shared" si="215"/>
        <v>700</v>
      </c>
      <c r="W1456" s="19">
        <f t="shared" si="219"/>
        <v>-9.81</v>
      </c>
      <c r="X1456" s="19" t="e">
        <f>0.5*$B$25*$B$29^2*EXP(-#REF!*U1456/$B$27)</f>
        <v>#REF!</v>
      </c>
      <c r="Y1456" s="19">
        <f t="shared" si="216"/>
        <v>-2757.6171797701859</v>
      </c>
      <c r="Z1456" s="19">
        <f t="shared" si="217"/>
        <v>-387466.98192784167</v>
      </c>
      <c r="AA1456" s="2">
        <f t="shared" si="218"/>
        <v>0</v>
      </c>
    </row>
    <row r="1457" spans="17:27">
      <c r="Q1457" s="19"/>
      <c r="R1457" s="19"/>
      <c r="S1457" s="19"/>
      <c r="U1457" s="10">
        <f t="shared" si="214"/>
        <v>288.59999999999218</v>
      </c>
      <c r="V1457" s="10">
        <f t="shared" si="215"/>
        <v>700</v>
      </c>
      <c r="W1457" s="19">
        <f t="shared" si="219"/>
        <v>-9.81</v>
      </c>
      <c r="X1457" s="19" t="e">
        <f>0.5*$B$25*$B$29^2*EXP(-#REF!*U1457/$B$27)</f>
        <v>#REF!</v>
      </c>
      <c r="Y1457" s="19">
        <f t="shared" si="216"/>
        <v>-2759.5791797701859</v>
      </c>
      <c r="Z1457" s="19">
        <f t="shared" si="217"/>
        <v>-388018.70156379574</v>
      </c>
      <c r="AA1457" s="2">
        <f t="shared" si="218"/>
        <v>0</v>
      </c>
    </row>
    <row r="1458" spans="17:27">
      <c r="Q1458" s="19"/>
      <c r="R1458" s="19"/>
      <c r="S1458" s="19"/>
      <c r="U1458" s="10">
        <f t="shared" si="214"/>
        <v>288.79999999999217</v>
      </c>
      <c r="V1458" s="10">
        <f t="shared" si="215"/>
        <v>700</v>
      </c>
      <c r="W1458" s="19">
        <f t="shared" si="219"/>
        <v>-9.81</v>
      </c>
      <c r="X1458" s="19" t="e">
        <f>0.5*$B$25*$B$29^2*EXP(-#REF!*U1458/$B$27)</f>
        <v>#REF!</v>
      </c>
      <c r="Y1458" s="19">
        <f t="shared" si="216"/>
        <v>-2761.5411797701859</v>
      </c>
      <c r="Z1458" s="19">
        <f t="shared" si="217"/>
        <v>-388570.81359974976</v>
      </c>
      <c r="AA1458" s="2">
        <f t="shared" si="218"/>
        <v>0</v>
      </c>
    </row>
    <row r="1459" spans="17:27">
      <c r="Q1459" s="19"/>
      <c r="R1459" s="19"/>
      <c r="S1459" s="19"/>
      <c r="U1459" s="10">
        <f t="shared" si="214"/>
        <v>288.99999999999216</v>
      </c>
      <c r="V1459" s="10">
        <f t="shared" si="215"/>
        <v>700</v>
      </c>
      <c r="W1459" s="19">
        <f t="shared" si="219"/>
        <v>-9.81</v>
      </c>
      <c r="X1459" s="19" t="e">
        <f>0.5*$B$25*$B$29^2*EXP(-#REF!*U1459/$B$27)</f>
        <v>#REF!</v>
      </c>
      <c r="Y1459" s="19">
        <f t="shared" si="216"/>
        <v>-2763.5031797701859</v>
      </c>
      <c r="Z1459" s="19">
        <f t="shared" si="217"/>
        <v>-389123.31803570379</v>
      </c>
      <c r="AA1459" s="2">
        <f t="shared" si="218"/>
        <v>0</v>
      </c>
    </row>
    <row r="1460" spans="17:27">
      <c r="Q1460" s="19"/>
      <c r="R1460" s="19"/>
      <c r="S1460" s="19"/>
      <c r="U1460" s="10">
        <f t="shared" si="214"/>
        <v>289.19999999999214</v>
      </c>
      <c r="V1460" s="10">
        <f t="shared" si="215"/>
        <v>700</v>
      </c>
      <c r="W1460" s="19">
        <f t="shared" si="219"/>
        <v>-9.81</v>
      </c>
      <c r="X1460" s="19" t="e">
        <f>0.5*$B$25*$B$29^2*EXP(-#REF!*U1460/$B$27)</f>
        <v>#REF!</v>
      </c>
      <c r="Y1460" s="19">
        <f t="shared" si="216"/>
        <v>-2765.4651797701858</v>
      </c>
      <c r="Z1460" s="19">
        <f t="shared" si="217"/>
        <v>-389676.21487165784</v>
      </c>
      <c r="AA1460" s="2">
        <f t="shared" si="218"/>
        <v>0</v>
      </c>
    </row>
    <row r="1461" spans="17:27">
      <c r="Q1461" s="19"/>
      <c r="R1461" s="19"/>
      <c r="S1461" s="19"/>
      <c r="U1461" s="10">
        <f t="shared" si="214"/>
        <v>289.39999999999213</v>
      </c>
      <c r="V1461" s="10">
        <f t="shared" si="215"/>
        <v>700</v>
      </c>
      <c r="W1461" s="19">
        <f t="shared" si="219"/>
        <v>-9.81</v>
      </c>
      <c r="X1461" s="19" t="e">
        <f>0.5*$B$25*$B$29^2*EXP(-#REF!*U1461/$B$27)</f>
        <v>#REF!</v>
      </c>
      <c r="Y1461" s="19">
        <f t="shared" si="216"/>
        <v>-2767.4271797701858</v>
      </c>
      <c r="Z1461" s="19">
        <f t="shared" si="217"/>
        <v>-390229.50410761189</v>
      </c>
      <c r="AA1461" s="2">
        <f t="shared" si="218"/>
        <v>0</v>
      </c>
    </row>
    <row r="1462" spans="17:27">
      <c r="Q1462" s="19"/>
      <c r="R1462" s="19"/>
      <c r="S1462" s="19"/>
      <c r="U1462" s="10">
        <f t="shared" si="214"/>
        <v>289.59999999999212</v>
      </c>
      <c r="V1462" s="10">
        <f t="shared" si="215"/>
        <v>700</v>
      </c>
      <c r="W1462" s="19">
        <f t="shared" si="219"/>
        <v>-9.81</v>
      </c>
      <c r="X1462" s="19" t="e">
        <f>0.5*$B$25*$B$29^2*EXP(-#REF!*U1462/$B$27)</f>
        <v>#REF!</v>
      </c>
      <c r="Y1462" s="19">
        <f t="shared" si="216"/>
        <v>-2769.3891797701858</v>
      </c>
      <c r="Z1462" s="19">
        <f t="shared" si="217"/>
        <v>-390783.18574356596</v>
      </c>
      <c r="AA1462" s="2">
        <f t="shared" si="218"/>
        <v>0</v>
      </c>
    </row>
    <row r="1463" spans="17:27">
      <c r="Q1463" s="19"/>
      <c r="R1463" s="19"/>
      <c r="S1463" s="19"/>
      <c r="U1463" s="10">
        <f t="shared" si="214"/>
        <v>289.79999999999211</v>
      </c>
      <c r="V1463" s="10">
        <f t="shared" si="215"/>
        <v>700</v>
      </c>
      <c r="W1463" s="19">
        <f t="shared" si="219"/>
        <v>-9.81</v>
      </c>
      <c r="X1463" s="19" t="e">
        <f>0.5*$B$25*$B$29^2*EXP(-#REF!*U1463/$B$27)</f>
        <v>#REF!</v>
      </c>
      <c r="Y1463" s="19">
        <f t="shared" si="216"/>
        <v>-2771.3511797701858</v>
      </c>
      <c r="Z1463" s="19">
        <f t="shared" si="217"/>
        <v>-391337.25977951998</v>
      </c>
      <c r="AA1463" s="2">
        <f t="shared" si="218"/>
        <v>0</v>
      </c>
    </row>
    <row r="1464" spans="17:27">
      <c r="Q1464" s="19"/>
      <c r="R1464" s="19"/>
      <c r="S1464" s="19"/>
      <c r="U1464" s="10">
        <f t="shared" si="214"/>
        <v>289.9999999999921</v>
      </c>
      <c r="V1464" s="10">
        <f t="shared" si="215"/>
        <v>700</v>
      </c>
      <c r="W1464" s="19">
        <f t="shared" si="219"/>
        <v>-9.81</v>
      </c>
      <c r="X1464" s="19" t="e">
        <f>0.5*$B$25*$B$29^2*EXP(-#REF!*U1464/$B$27)</f>
        <v>#REF!</v>
      </c>
      <c r="Y1464" s="19">
        <f t="shared" si="216"/>
        <v>-2773.3131797701858</v>
      </c>
      <c r="Z1464" s="19">
        <f t="shared" si="217"/>
        <v>-391891.72621547402</v>
      </c>
      <c r="AA1464" s="2">
        <f t="shared" si="218"/>
        <v>0</v>
      </c>
    </row>
    <row r="1465" spans="17:27">
      <c r="Q1465" s="19"/>
      <c r="R1465" s="19"/>
      <c r="S1465" s="19"/>
      <c r="U1465" s="10">
        <f t="shared" si="214"/>
        <v>290.19999999999209</v>
      </c>
      <c r="V1465" s="10">
        <f t="shared" si="215"/>
        <v>700</v>
      </c>
      <c r="W1465" s="19">
        <f t="shared" si="219"/>
        <v>-9.81</v>
      </c>
      <c r="X1465" s="19" t="e">
        <f>0.5*$B$25*$B$29^2*EXP(-#REF!*U1465/$B$27)</f>
        <v>#REF!</v>
      </c>
      <c r="Y1465" s="19">
        <f t="shared" si="216"/>
        <v>-2775.2751797701858</v>
      </c>
      <c r="Z1465" s="19">
        <f t="shared" si="217"/>
        <v>-392446.58505142806</v>
      </c>
      <c r="AA1465" s="2">
        <f t="shared" si="218"/>
        <v>0</v>
      </c>
    </row>
    <row r="1466" spans="17:27">
      <c r="Q1466" s="19"/>
      <c r="R1466" s="19"/>
      <c r="S1466" s="19"/>
      <c r="U1466" s="10">
        <f t="shared" si="214"/>
        <v>290.39999999999208</v>
      </c>
      <c r="V1466" s="10">
        <f t="shared" si="215"/>
        <v>700</v>
      </c>
      <c r="W1466" s="19">
        <f t="shared" si="219"/>
        <v>-9.81</v>
      </c>
      <c r="X1466" s="19" t="e">
        <f>0.5*$B$25*$B$29^2*EXP(-#REF!*U1466/$B$27)</f>
        <v>#REF!</v>
      </c>
      <c r="Y1466" s="19">
        <f t="shared" si="216"/>
        <v>-2777.2371797701858</v>
      </c>
      <c r="Z1466" s="19">
        <f t="shared" si="217"/>
        <v>-393001.83628738212</v>
      </c>
      <c r="AA1466" s="2">
        <f t="shared" si="218"/>
        <v>0</v>
      </c>
    </row>
    <row r="1467" spans="17:27">
      <c r="Q1467" s="19"/>
      <c r="R1467" s="19"/>
      <c r="S1467" s="19"/>
      <c r="U1467" s="10">
        <f t="shared" si="214"/>
        <v>290.59999999999206</v>
      </c>
      <c r="V1467" s="10">
        <f t="shared" si="215"/>
        <v>700</v>
      </c>
      <c r="W1467" s="19">
        <f t="shared" si="219"/>
        <v>-9.81</v>
      </c>
      <c r="X1467" s="19" t="e">
        <f>0.5*$B$25*$B$29^2*EXP(-#REF!*U1467/$B$27)</f>
        <v>#REF!</v>
      </c>
      <c r="Y1467" s="19">
        <f t="shared" si="216"/>
        <v>-2779.1991797701858</v>
      </c>
      <c r="Z1467" s="19">
        <f t="shared" si="217"/>
        <v>-393557.47992333618</v>
      </c>
      <c r="AA1467" s="2">
        <f t="shared" si="218"/>
        <v>0</v>
      </c>
    </row>
    <row r="1468" spans="17:27">
      <c r="Q1468" s="19"/>
      <c r="R1468" s="19"/>
      <c r="S1468" s="19"/>
      <c r="U1468" s="10">
        <f t="shared" si="214"/>
        <v>290.79999999999205</v>
      </c>
      <c r="V1468" s="10">
        <f t="shared" si="215"/>
        <v>700</v>
      </c>
      <c r="W1468" s="19">
        <f t="shared" si="219"/>
        <v>-9.81</v>
      </c>
      <c r="X1468" s="19" t="e">
        <f>0.5*$B$25*$B$29^2*EXP(-#REF!*U1468/$B$27)</f>
        <v>#REF!</v>
      </c>
      <c r="Y1468" s="19">
        <f t="shared" si="216"/>
        <v>-2781.1611797701858</v>
      </c>
      <c r="Z1468" s="19">
        <f t="shared" si="217"/>
        <v>-394113.51595929021</v>
      </c>
      <c r="AA1468" s="2">
        <f t="shared" si="218"/>
        <v>0</v>
      </c>
    </row>
    <row r="1469" spans="17:27">
      <c r="Q1469" s="19"/>
      <c r="R1469" s="19"/>
      <c r="S1469" s="19"/>
      <c r="U1469" s="10">
        <f t="shared" si="214"/>
        <v>290.99999999999204</v>
      </c>
      <c r="V1469" s="10">
        <f t="shared" si="215"/>
        <v>700</v>
      </c>
      <c r="W1469" s="19">
        <f t="shared" si="219"/>
        <v>-9.81</v>
      </c>
      <c r="X1469" s="19" t="e">
        <f>0.5*$B$25*$B$29^2*EXP(-#REF!*U1469/$B$27)</f>
        <v>#REF!</v>
      </c>
      <c r="Y1469" s="19">
        <f t="shared" si="216"/>
        <v>-2783.1231797701857</v>
      </c>
      <c r="Z1469" s="19">
        <f t="shared" si="217"/>
        <v>-394669.94439524424</v>
      </c>
      <c r="AA1469" s="2">
        <f t="shared" si="218"/>
        <v>0</v>
      </c>
    </row>
    <row r="1470" spans="17:27">
      <c r="Q1470" s="19"/>
      <c r="R1470" s="19"/>
      <c r="S1470" s="19"/>
      <c r="U1470" s="10">
        <f t="shared" si="214"/>
        <v>291.19999999999203</v>
      </c>
      <c r="V1470" s="10">
        <f t="shared" si="215"/>
        <v>700</v>
      </c>
      <c r="W1470" s="19">
        <f t="shared" si="219"/>
        <v>-9.81</v>
      </c>
      <c r="X1470" s="19" t="e">
        <f>0.5*$B$25*$B$29^2*EXP(-#REF!*U1470/$B$27)</f>
        <v>#REF!</v>
      </c>
      <c r="Y1470" s="19">
        <f t="shared" si="216"/>
        <v>-2785.0851797701857</v>
      </c>
      <c r="Z1470" s="19">
        <f t="shared" si="217"/>
        <v>-395226.76523119828</v>
      </c>
      <c r="AA1470" s="2">
        <f t="shared" si="218"/>
        <v>0</v>
      </c>
    </row>
    <row r="1471" spans="17:27">
      <c r="Q1471" s="19"/>
      <c r="R1471" s="19"/>
      <c r="S1471" s="19"/>
      <c r="U1471" s="10">
        <f t="shared" si="214"/>
        <v>291.39999999999202</v>
      </c>
      <c r="V1471" s="10">
        <f t="shared" si="215"/>
        <v>700</v>
      </c>
      <c r="W1471" s="19">
        <f t="shared" si="219"/>
        <v>-9.81</v>
      </c>
      <c r="X1471" s="19" t="e">
        <f>0.5*$B$25*$B$29^2*EXP(-#REF!*U1471/$B$27)</f>
        <v>#REF!</v>
      </c>
      <c r="Y1471" s="19">
        <f t="shared" si="216"/>
        <v>-2787.0471797701857</v>
      </c>
      <c r="Z1471" s="19">
        <f t="shared" si="217"/>
        <v>-395783.97846715234</v>
      </c>
      <c r="AA1471" s="2">
        <f t="shared" si="218"/>
        <v>0</v>
      </c>
    </row>
    <row r="1472" spans="17:27">
      <c r="Q1472" s="19"/>
      <c r="R1472" s="19"/>
      <c r="S1472" s="19"/>
      <c r="U1472" s="10">
        <f t="shared" si="214"/>
        <v>291.59999999999201</v>
      </c>
      <c r="V1472" s="10">
        <f t="shared" si="215"/>
        <v>700</v>
      </c>
      <c r="W1472" s="19">
        <f t="shared" si="219"/>
        <v>-9.81</v>
      </c>
      <c r="X1472" s="19" t="e">
        <f>0.5*$B$25*$B$29^2*EXP(-#REF!*U1472/$B$27)</f>
        <v>#REF!</v>
      </c>
      <c r="Y1472" s="19">
        <f t="shared" si="216"/>
        <v>-2789.0091797701857</v>
      </c>
      <c r="Z1472" s="19">
        <f t="shared" si="217"/>
        <v>-396341.5841031064</v>
      </c>
      <c r="AA1472" s="2">
        <f t="shared" si="218"/>
        <v>0</v>
      </c>
    </row>
    <row r="1473" spans="17:27">
      <c r="Q1473" s="19"/>
      <c r="R1473" s="19"/>
      <c r="S1473" s="19"/>
      <c r="U1473" s="10">
        <f t="shared" si="214"/>
        <v>291.799999999992</v>
      </c>
      <c r="V1473" s="10">
        <f t="shared" si="215"/>
        <v>700</v>
      </c>
      <c r="W1473" s="19">
        <f t="shared" si="219"/>
        <v>-9.81</v>
      </c>
      <c r="X1473" s="19" t="e">
        <f>0.5*$B$25*$B$29^2*EXP(-#REF!*U1473/$B$27)</f>
        <v>#REF!</v>
      </c>
      <c r="Y1473" s="19">
        <f t="shared" si="216"/>
        <v>-2790.9711797701857</v>
      </c>
      <c r="Z1473" s="19">
        <f t="shared" si="217"/>
        <v>-396899.58213906043</v>
      </c>
      <c r="AA1473" s="2">
        <f t="shared" si="218"/>
        <v>0</v>
      </c>
    </row>
    <row r="1474" spans="17:27">
      <c r="Q1474" s="19"/>
      <c r="R1474" s="19"/>
      <c r="S1474" s="19"/>
      <c r="U1474" s="10">
        <f t="shared" si="214"/>
        <v>291.99999999999199</v>
      </c>
      <c r="V1474" s="10">
        <f t="shared" si="215"/>
        <v>700</v>
      </c>
      <c r="W1474" s="19">
        <f t="shared" si="219"/>
        <v>-9.81</v>
      </c>
      <c r="X1474" s="19" t="e">
        <f>0.5*$B$25*$B$29^2*EXP(-#REF!*U1474/$B$27)</f>
        <v>#REF!</v>
      </c>
      <c r="Y1474" s="19">
        <f t="shared" si="216"/>
        <v>-2792.9331797701857</v>
      </c>
      <c r="Z1474" s="19">
        <f t="shared" si="217"/>
        <v>-397457.97257501446</v>
      </c>
      <c r="AA1474" s="2">
        <f t="shared" si="218"/>
        <v>0</v>
      </c>
    </row>
    <row r="1475" spans="17:27">
      <c r="Q1475" s="19"/>
      <c r="R1475" s="19"/>
      <c r="S1475" s="19"/>
      <c r="U1475" s="10">
        <f t="shared" si="214"/>
        <v>292.19999999999197</v>
      </c>
      <c r="V1475" s="10">
        <f t="shared" si="215"/>
        <v>700</v>
      </c>
      <c r="W1475" s="19">
        <f t="shared" si="219"/>
        <v>-9.81</v>
      </c>
      <c r="X1475" s="19" t="e">
        <f>0.5*$B$25*$B$29^2*EXP(-#REF!*U1475/$B$27)</f>
        <v>#REF!</v>
      </c>
      <c r="Y1475" s="19">
        <f t="shared" si="216"/>
        <v>-2794.8951797701857</v>
      </c>
      <c r="Z1475" s="19">
        <f t="shared" si="217"/>
        <v>-398016.7554109685</v>
      </c>
      <c r="AA1475" s="2">
        <f t="shared" si="218"/>
        <v>0</v>
      </c>
    </row>
    <row r="1476" spans="17:27">
      <c r="Q1476" s="19"/>
      <c r="R1476" s="19"/>
      <c r="S1476" s="19"/>
      <c r="U1476" s="10">
        <f t="shared" si="214"/>
        <v>292.39999999999196</v>
      </c>
      <c r="V1476" s="10">
        <f t="shared" si="215"/>
        <v>700</v>
      </c>
      <c r="W1476" s="19">
        <f t="shared" si="219"/>
        <v>-9.81</v>
      </c>
      <c r="X1476" s="19" t="e">
        <f>0.5*$B$25*$B$29^2*EXP(-#REF!*U1476/$B$27)</f>
        <v>#REF!</v>
      </c>
      <c r="Y1476" s="19">
        <f t="shared" si="216"/>
        <v>-2796.8571797701857</v>
      </c>
      <c r="Z1476" s="19">
        <f t="shared" si="217"/>
        <v>-398575.93064692256</v>
      </c>
      <c r="AA1476" s="2">
        <f t="shared" si="218"/>
        <v>0</v>
      </c>
    </row>
    <row r="1477" spans="17:27">
      <c r="Q1477" s="19"/>
      <c r="R1477" s="19"/>
      <c r="S1477" s="19"/>
      <c r="U1477" s="10">
        <f t="shared" si="214"/>
        <v>292.59999999999195</v>
      </c>
      <c r="V1477" s="10">
        <f t="shared" si="215"/>
        <v>700</v>
      </c>
      <c r="W1477" s="19">
        <f t="shared" si="219"/>
        <v>-9.81</v>
      </c>
      <c r="X1477" s="19" t="e">
        <f>0.5*$B$25*$B$29^2*EXP(-#REF!*U1477/$B$27)</f>
        <v>#REF!</v>
      </c>
      <c r="Y1477" s="19">
        <f t="shared" si="216"/>
        <v>-2798.8191797701857</v>
      </c>
      <c r="Z1477" s="19">
        <f t="shared" si="217"/>
        <v>-399135.49828287662</v>
      </c>
      <c r="AA1477" s="2">
        <f t="shared" si="218"/>
        <v>0</v>
      </c>
    </row>
    <row r="1478" spans="17:27">
      <c r="Q1478" s="19"/>
      <c r="R1478" s="19"/>
      <c r="S1478" s="19"/>
      <c r="U1478" s="10">
        <f t="shared" si="214"/>
        <v>292.79999999999194</v>
      </c>
      <c r="V1478" s="10">
        <f t="shared" si="215"/>
        <v>700</v>
      </c>
      <c r="W1478" s="19">
        <f t="shared" si="219"/>
        <v>-9.81</v>
      </c>
      <c r="X1478" s="19" t="e">
        <f>0.5*$B$25*$B$29^2*EXP(-#REF!*U1478/$B$27)</f>
        <v>#REF!</v>
      </c>
      <c r="Y1478" s="19">
        <f t="shared" si="216"/>
        <v>-2800.7811797701856</v>
      </c>
      <c r="Z1478" s="19">
        <f t="shared" si="217"/>
        <v>-399695.45831883064</v>
      </c>
      <c r="AA1478" s="2">
        <f t="shared" si="218"/>
        <v>0</v>
      </c>
    </row>
    <row r="1479" spans="17:27">
      <c r="Q1479" s="19"/>
      <c r="R1479" s="19"/>
      <c r="S1479" s="19"/>
      <c r="U1479" s="10">
        <f t="shared" si="214"/>
        <v>292.99999999999193</v>
      </c>
      <c r="V1479" s="10">
        <f t="shared" si="215"/>
        <v>700</v>
      </c>
      <c r="W1479" s="19">
        <f t="shared" si="219"/>
        <v>-9.81</v>
      </c>
      <c r="X1479" s="19" t="e">
        <f>0.5*$B$25*$B$29^2*EXP(-#REF!*U1479/$B$27)</f>
        <v>#REF!</v>
      </c>
      <c r="Y1479" s="19">
        <f t="shared" si="216"/>
        <v>-2802.7431797701856</v>
      </c>
      <c r="Z1479" s="19">
        <f t="shared" si="217"/>
        <v>-400255.81075478467</v>
      </c>
      <c r="AA1479" s="2">
        <f t="shared" si="218"/>
        <v>0</v>
      </c>
    </row>
    <row r="1480" spans="17:27">
      <c r="Q1480" s="19"/>
      <c r="R1480" s="19"/>
      <c r="S1480" s="19"/>
      <c r="U1480" s="10">
        <f t="shared" si="214"/>
        <v>293.19999999999192</v>
      </c>
      <c r="V1480" s="10">
        <f t="shared" si="215"/>
        <v>700</v>
      </c>
      <c r="W1480" s="19">
        <f t="shared" si="219"/>
        <v>-9.81</v>
      </c>
      <c r="X1480" s="19" t="e">
        <f>0.5*$B$25*$B$29^2*EXP(-#REF!*U1480/$B$27)</f>
        <v>#REF!</v>
      </c>
      <c r="Y1480" s="19">
        <f t="shared" si="216"/>
        <v>-2804.7051797701856</v>
      </c>
      <c r="Z1480" s="19">
        <f t="shared" si="217"/>
        <v>-400816.55559073872</v>
      </c>
      <c r="AA1480" s="2">
        <f t="shared" si="218"/>
        <v>0</v>
      </c>
    </row>
    <row r="1481" spans="17:27">
      <c r="Q1481" s="19"/>
      <c r="R1481" s="19"/>
      <c r="S1481" s="19"/>
      <c r="U1481" s="10">
        <f t="shared" si="214"/>
        <v>293.39999999999191</v>
      </c>
      <c r="V1481" s="10">
        <f t="shared" si="215"/>
        <v>700</v>
      </c>
      <c r="W1481" s="19">
        <f t="shared" si="219"/>
        <v>-9.81</v>
      </c>
      <c r="X1481" s="19" t="e">
        <f>0.5*$B$25*$B$29^2*EXP(-#REF!*U1481/$B$27)</f>
        <v>#REF!</v>
      </c>
      <c r="Y1481" s="19">
        <f t="shared" si="216"/>
        <v>-2806.6671797701856</v>
      </c>
      <c r="Z1481" s="19">
        <f t="shared" si="217"/>
        <v>-401377.69282669277</v>
      </c>
      <c r="AA1481" s="2">
        <f t="shared" si="218"/>
        <v>0</v>
      </c>
    </row>
    <row r="1482" spans="17:27">
      <c r="Q1482" s="19"/>
      <c r="R1482" s="19"/>
      <c r="S1482" s="19"/>
      <c r="U1482" s="10">
        <f t="shared" si="214"/>
        <v>293.59999999999189</v>
      </c>
      <c r="V1482" s="10">
        <f t="shared" si="215"/>
        <v>700</v>
      </c>
      <c r="W1482" s="19">
        <f t="shared" si="219"/>
        <v>-9.81</v>
      </c>
      <c r="X1482" s="19" t="e">
        <f>0.5*$B$25*$B$29^2*EXP(-#REF!*U1482/$B$27)</f>
        <v>#REF!</v>
      </c>
      <c r="Y1482" s="19">
        <f t="shared" si="216"/>
        <v>-2808.6291797701856</v>
      </c>
      <c r="Z1482" s="19">
        <f t="shared" si="217"/>
        <v>-401939.22246264684</v>
      </c>
      <c r="AA1482" s="2">
        <f t="shared" si="218"/>
        <v>0</v>
      </c>
    </row>
    <row r="1483" spans="17:27">
      <c r="Q1483" s="19"/>
      <c r="R1483" s="19"/>
      <c r="S1483" s="19"/>
      <c r="U1483" s="10">
        <f t="shared" si="214"/>
        <v>293.79999999999188</v>
      </c>
      <c r="V1483" s="10">
        <f t="shared" si="215"/>
        <v>700</v>
      </c>
      <c r="W1483" s="19">
        <f t="shared" si="219"/>
        <v>-9.81</v>
      </c>
      <c r="X1483" s="19" t="e">
        <f>0.5*$B$25*$B$29^2*EXP(-#REF!*U1483/$B$27)</f>
        <v>#REF!</v>
      </c>
      <c r="Y1483" s="19">
        <f t="shared" si="216"/>
        <v>-2810.5911797701856</v>
      </c>
      <c r="Z1483" s="19">
        <f t="shared" si="217"/>
        <v>-402501.14449860086</v>
      </c>
      <c r="AA1483" s="2">
        <f t="shared" si="218"/>
        <v>0</v>
      </c>
    </row>
    <row r="1484" spans="17:27">
      <c r="Q1484" s="19"/>
      <c r="R1484" s="19"/>
      <c r="S1484" s="19"/>
      <c r="U1484" s="10">
        <f t="shared" si="214"/>
        <v>293.99999999999187</v>
      </c>
      <c r="V1484" s="10">
        <f t="shared" si="215"/>
        <v>700</v>
      </c>
      <c r="W1484" s="19">
        <f t="shared" si="219"/>
        <v>-9.81</v>
      </c>
      <c r="X1484" s="19" t="e">
        <f>0.5*$B$25*$B$29^2*EXP(-#REF!*U1484/$B$27)</f>
        <v>#REF!</v>
      </c>
      <c r="Y1484" s="19">
        <f t="shared" si="216"/>
        <v>-2812.5531797701856</v>
      </c>
      <c r="Z1484" s="19">
        <f t="shared" si="217"/>
        <v>-403063.45893455489</v>
      </c>
      <c r="AA1484" s="2">
        <f t="shared" si="218"/>
        <v>0</v>
      </c>
    </row>
    <row r="1485" spans="17:27">
      <c r="Q1485" s="19"/>
      <c r="R1485" s="19"/>
      <c r="S1485" s="19"/>
      <c r="U1485" s="10">
        <f t="shared" si="214"/>
        <v>294.19999999999186</v>
      </c>
      <c r="V1485" s="10">
        <f t="shared" si="215"/>
        <v>700</v>
      </c>
      <c r="W1485" s="19">
        <f t="shared" si="219"/>
        <v>-9.81</v>
      </c>
      <c r="X1485" s="19" t="e">
        <f>0.5*$B$25*$B$29^2*EXP(-#REF!*U1485/$B$27)</f>
        <v>#REF!</v>
      </c>
      <c r="Y1485" s="19">
        <f t="shared" si="216"/>
        <v>-2814.5151797701856</v>
      </c>
      <c r="Z1485" s="19">
        <f t="shared" si="217"/>
        <v>-403626.16577050893</v>
      </c>
      <c r="AA1485" s="2">
        <f t="shared" si="218"/>
        <v>0</v>
      </c>
    </row>
    <row r="1486" spans="17:27">
      <c r="Q1486" s="19"/>
      <c r="R1486" s="19"/>
      <c r="S1486" s="19"/>
      <c r="U1486" s="10">
        <f t="shared" si="214"/>
        <v>294.39999999999185</v>
      </c>
      <c r="V1486" s="10">
        <f t="shared" si="215"/>
        <v>700</v>
      </c>
      <c r="W1486" s="19">
        <f t="shared" si="219"/>
        <v>-9.81</v>
      </c>
      <c r="X1486" s="19" t="e">
        <f>0.5*$B$25*$B$29^2*EXP(-#REF!*U1486/$B$27)</f>
        <v>#REF!</v>
      </c>
      <c r="Y1486" s="19">
        <f t="shared" si="216"/>
        <v>-2816.4771797701856</v>
      </c>
      <c r="Z1486" s="19">
        <f t="shared" si="217"/>
        <v>-404189.26500646299</v>
      </c>
      <c r="AA1486" s="2">
        <f t="shared" si="218"/>
        <v>0</v>
      </c>
    </row>
    <row r="1487" spans="17:27">
      <c r="Q1487" s="19"/>
      <c r="R1487" s="19"/>
      <c r="S1487" s="19"/>
      <c r="U1487" s="10">
        <f t="shared" ref="U1487:U1550" si="220">U1486+$V$10</f>
        <v>294.59999999999184</v>
      </c>
      <c r="V1487" s="10">
        <f t="shared" ref="V1487:V1550" si="221">IF(V1486&lt;=$B$35+$B$23*$V$10,$B$35,V1486-$B$23*$V$10)</f>
        <v>700</v>
      </c>
      <c r="W1487" s="19">
        <f t="shared" si="219"/>
        <v>-9.81</v>
      </c>
      <c r="X1487" s="19" t="e">
        <f>0.5*$B$25*$B$29^2*EXP(-#REF!*U1487/$B$27)</f>
        <v>#REF!</v>
      </c>
      <c r="Y1487" s="19">
        <f t="shared" ref="Y1487:Y1550" si="222">Y1486+W1487*$V$10</f>
        <v>-2818.4391797701855</v>
      </c>
      <c r="Z1487" s="19">
        <f t="shared" ref="Z1487:Z1550" si="223">Z1486+Y1486*$V$10+W1487*$V$10^2/2</f>
        <v>-404752.75664241705</v>
      </c>
      <c r="AA1487" s="2">
        <f t="shared" ref="AA1487:AA1550" si="224">IF(Z1487&lt;0,IF(Z1486&gt;=0,1,0),0)</f>
        <v>0</v>
      </c>
    </row>
    <row r="1488" spans="17:27">
      <c r="Q1488" s="19"/>
      <c r="R1488" s="19"/>
      <c r="S1488" s="19"/>
      <c r="U1488" s="10">
        <f t="shared" si="220"/>
        <v>294.79999999999183</v>
      </c>
      <c r="V1488" s="10">
        <f t="shared" si="221"/>
        <v>700</v>
      </c>
      <c r="W1488" s="19">
        <f t="shared" si="219"/>
        <v>-9.81</v>
      </c>
      <c r="X1488" s="19" t="e">
        <f>0.5*$B$25*$B$29^2*EXP(-#REF!*U1488/$B$27)</f>
        <v>#REF!</v>
      </c>
      <c r="Y1488" s="19">
        <f t="shared" si="222"/>
        <v>-2820.4011797701855</v>
      </c>
      <c r="Z1488" s="19">
        <f t="shared" si="223"/>
        <v>-405316.64067837107</v>
      </c>
      <c r="AA1488" s="2">
        <f t="shared" si="224"/>
        <v>0</v>
      </c>
    </row>
    <row r="1489" spans="17:27">
      <c r="Q1489" s="19"/>
      <c r="R1489" s="19"/>
      <c r="S1489" s="19"/>
      <c r="U1489" s="10">
        <f t="shared" si="220"/>
        <v>294.99999999999181</v>
      </c>
      <c r="V1489" s="10">
        <f t="shared" si="221"/>
        <v>700</v>
      </c>
      <c r="W1489" s="19">
        <f t="shared" si="219"/>
        <v>-9.81</v>
      </c>
      <c r="X1489" s="19" t="e">
        <f>0.5*$B$25*$B$29^2*EXP(-#REF!*U1489/$B$27)</f>
        <v>#REF!</v>
      </c>
      <c r="Y1489" s="19">
        <f t="shared" si="222"/>
        <v>-2822.3631797701855</v>
      </c>
      <c r="Z1489" s="19">
        <f t="shared" si="223"/>
        <v>-405880.9171143251</v>
      </c>
      <c r="AA1489" s="2">
        <f t="shared" si="224"/>
        <v>0</v>
      </c>
    </row>
    <row r="1490" spans="17:27">
      <c r="Q1490" s="19"/>
      <c r="R1490" s="19"/>
      <c r="S1490" s="19"/>
      <c r="U1490" s="10">
        <f t="shared" si="220"/>
        <v>295.1999999999918</v>
      </c>
      <c r="V1490" s="10">
        <f t="shared" si="221"/>
        <v>700</v>
      </c>
      <c r="W1490" s="19">
        <f t="shared" si="219"/>
        <v>-9.81</v>
      </c>
      <c r="X1490" s="19" t="e">
        <f>0.5*$B$25*$B$29^2*EXP(-#REF!*U1490/$B$27)</f>
        <v>#REF!</v>
      </c>
      <c r="Y1490" s="19">
        <f t="shared" si="222"/>
        <v>-2824.3251797701855</v>
      </c>
      <c r="Z1490" s="19">
        <f t="shared" si="223"/>
        <v>-406445.58595027914</v>
      </c>
      <c r="AA1490" s="2">
        <f t="shared" si="224"/>
        <v>0</v>
      </c>
    </row>
    <row r="1491" spans="17:27">
      <c r="Q1491" s="19"/>
      <c r="R1491" s="19"/>
      <c r="S1491" s="19"/>
      <c r="U1491" s="10">
        <f t="shared" si="220"/>
        <v>295.39999999999179</v>
      </c>
      <c r="V1491" s="10">
        <f t="shared" si="221"/>
        <v>700</v>
      </c>
      <c r="W1491" s="19">
        <f t="shared" si="219"/>
        <v>-9.81</v>
      </c>
      <c r="X1491" s="19" t="e">
        <f>0.5*$B$25*$B$29^2*EXP(-#REF!*U1491/$B$27)</f>
        <v>#REF!</v>
      </c>
      <c r="Y1491" s="19">
        <f t="shared" si="222"/>
        <v>-2826.2871797701855</v>
      </c>
      <c r="Z1491" s="19">
        <f t="shared" si="223"/>
        <v>-407010.6471862332</v>
      </c>
      <c r="AA1491" s="2">
        <f t="shared" si="224"/>
        <v>0</v>
      </c>
    </row>
    <row r="1492" spans="17:27">
      <c r="Q1492" s="19"/>
      <c r="R1492" s="19"/>
      <c r="S1492" s="19"/>
      <c r="U1492" s="10">
        <f t="shared" si="220"/>
        <v>295.59999999999178</v>
      </c>
      <c r="V1492" s="10">
        <f t="shared" si="221"/>
        <v>700</v>
      </c>
      <c r="W1492" s="19">
        <f t="shared" si="219"/>
        <v>-9.81</v>
      </c>
      <c r="X1492" s="19" t="e">
        <f>0.5*$B$25*$B$29^2*EXP(-#REF!*U1492/$B$27)</f>
        <v>#REF!</v>
      </c>
      <c r="Y1492" s="19">
        <f t="shared" si="222"/>
        <v>-2828.2491797701855</v>
      </c>
      <c r="Z1492" s="19">
        <f t="shared" si="223"/>
        <v>-407576.10082218726</v>
      </c>
      <c r="AA1492" s="2">
        <f t="shared" si="224"/>
        <v>0</v>
      </c>
    </row>
    <row r="1493" spans="17:27">
      <c r="Q1493" s="19"/>
      <c r="R1493" s="19"/>
      <c r="S1493" s="19"/>
      <c r="U1493" s="10">
        <f t="shared" si="220"/>
        <v>295.79999999999177</v>
      </c>
      <c r="V1493" s="10">
        <f t="shared" si="221"/>
        <v>700</v>
      </c>
      <c r="W1493" s="19">
        <f t="shared" si="219"/>
        <v>-9.81</v>
      </c>
      <c r="X1493" s="19" t="e">
        <f>0.5*$B$25*$B$29^2*EXP(-#REF!*U1493/$B$27)</f>
        <v>#REF!</v>
      </c>
      <c r="Y1493" s="19">
        <f t="shared" si="222"/>
        <v>-2830.2111797701855</v>
      </c>
      <c r="Z1493" s="19">
        <f t="shared" si="223"/>
        <v>-408141.94685814128</v>
      </c>
      <c r="AA1493" s="2">
        <f t="shared" si="224"/>
        <v>0</v>
      </c>
    </row>
    <row r="1494" spans="17:27">
      <c r="Q1494" s="19"/>
      <c r="R1494" s="19"/>
      <c r="S1494" s="19"/>
      <c r="U1494" s="10">
        <f t="shared" si="220"/>
        <v>295.99999999999176</v>
      </c>
      <c r="V1494" s="10">
        <f t="shared" si="221"/>
        <v>700</v>
      </c>
      <c r="W1494" s="19">
        <f t="shared" si="219"/>
        <v>-9.81</v>
      </c>
      <c r="X1494" s="19" t="e">
        <f>0.5*$B$25*$B$29^2*EXP(-#REF!*U1494/$B$27)</f>
        <v>#REF!</v>
      </c>
      <c r="Y1494" s="19">
        <f t="shared" si="222"/>
        <v>-2832.1731797701855</v>
      </c>
      <c r="Z1494" s="19">
        <f t="shared" si="223"/>
        <v>-408708.18529409531</v>
      </c>
      <c r="AA1494" s="2">
        <f t="shared" si="224"/>
        <v>0</v>
      </c>
    </row>
    <row r="1495" spans="17:27">
      <c r="Q1495" s="19"/>
      <c r="R1495" s="19"/>
      <c r="S1495" s="19"/>
      <c r="U1495" s="10">
        <f t="shared" si="220"/>
        <v>296.19999999999175</v>
      </c>
      <c r="V1495" s="10">
        <f t="shared" si="221"/>
        <v>700</v>
      </c>
      <c r="W1495" s="19">
        <f t="shared" si="219"/>
        <v>-9.81</v>
      </c>
      <c r="X1495" s="19" t="e">
        <f>0.5*$B$25*$B$29^2*EXP(-#REF!*U1495/$B$27)</f>
        <v>#REF!</v>
      </c>
      <c r="Y1495" s="19">
        <f t="shared" si="222"/>
        <v>-2834.1351797701855</v>
      </c>
      <c r="Z1495" s="19">
        <f t="shared" si="223"/>
        <v>-409274.81613004935</v>
      </c>
      <c r="AA1495" s="2">
        <f t="shared" si="224"/>
        <v>0</v>
      </c>
    </row>
    <row r="1496" spans="17:27">
      <c r="Q1496" s="19"/>
      <c r="R1496" s="19"/>
      <c r="S1496" s="19"/>
      <c r="U1496" s="10">
        <f t="shared" si="220"/>
        <v>296.39999999999173</v>
      </c>
      <c r="V1496" s="10">
        <f t="shared" si="221"/>
        <v>700</v>
      </c>
      <c r="W1496" s="19">
        <f t="shared" si="219"/>
        <v>-9.81</v>
      </c>
      <c r="X1496" s="19" t="e">
        <f>0.5*$B$25*$B$29^2*EXP(-#REF!*U1496/$B$27)</f>
        <v>#REF!</v>
      </c>
      <c r="Y1496" s="19">
        <f t="shared" si="222"/>
        <v>-2836.0971797701854</v>
      </c>
      <c r="Z1496" s="19">
        <f t="shared" si="223"/>
        <v>-409841.83936600341</v>
      </c>
      <c r="AA1496" s="2">
        <f t="shared" si="224"/>
        <v>0</v>
      </c>
    </row>
    <row r="1497" spans="17:27">
      <c r="Q1497" s="19"/>
      <c r="R1497" s="19"/>
      <c r="S1497" s="19"/>
      <c r="U1497" s="10">
        <f t="shared" si="220"/>
        <v>296.59999999999172</v>
      </c>
      <c r="V1497" s="10">
        <f t="shared" si="221"/>
        <v>700</v>
      </c>
      <c r="W1497" s="19">
        <f t="shared" si="219"/>
        <v>-9.81</v>
      </c>
      <c r="X1497" s="19" t="e">
        <f>0.5*$B$25*$B$29^2*EXP(-#REF!*U1497/$B$27)</f>
        <v>#REF!</v>
      </c>
      <c r="Y1497" s="19">
        <f t="shared" si="222"/>
        <v>-2838.0591797701854</v>
      </c>
      <c r="Z1497" s="19">
        <f t="shared" si="223"/>
        <v>-410409.25500195747</v>
      </c>
      <c r="AA1497" s="2">
        <f t="shared" si="224"/>
        <v>0</v>
      </c>
    </row>
    <row r="1498" spans="17:27">
      <c r="Q1498" s="19"/>
      <c r="R1498" s="19"/>
      <c r="S1498" s="19"/>
      <c r="U1498" s="10">
        <f t="shared" si="220"/>
        <v>296.79999999999171</v>
      </c>
      <c r="V1498" s="10">
        <f t="shared" si="221"/>
        <v>700</v>
      </c>
      <c r="W1498" s="19">
        <f t="shared" si="219"/>
        <v>-9.81</v>
      </c>
      <c r="X1498" s="19" t="e">
        <f>0.5*$B$25*$B$29^2*EXP(-#REF!*U1498/$B$27)</f>
        <v>#REF!</v>
      </c>
      <c r="Y1498" s="19">
        <f t="shared" si="222"/>
        <v>-2840.0211797701854</v>
      </c>
      <c r="Z1498" s="19">
        <f t="shared" si="223"/>
        <v>-410977.06303791149</v>
      </c>
      <c r="AA1498" s="2">
        <f t="shared" si="224"/>
        <v>0</v>
      </c>
    </row>
    <row r="1499" spans="17:27">
      <c r="Q1499" s="19"/>
      <c r="R1499" s="19"/>
      <c r="S1499" s="19"/>
      <c r="U1499" s="10">
        <f t="shared" si="220"/>
        <v>296.9999999999917</v>
      </c>
      <c r="V1499" s="10">
        <f t="shared" si="221"/>
        <v>700</v>
      </c>
      <c r="W1499" s="19">
        <f t="shared" si="219"/>
        <v>-9.81</v>
      </c>
      <c r="X1499" s="19" t="e">
        <f>0.5*$B$25*$B$29^2*EXP(-#REF!*U1499/$B$27)</f>
        <v>#REF!</v>
      </c>
      <c r="Y1499" s="19">
        <f t="shared" si="222"/>
        <v>-2841.9831797701854</v>
      </c>
      <c r="Z1499" s="19">
        <f t="shared" si="223"/>
        <v>-411545.26347386552</v>
      </c>
      <c r="AA1499" s="2">
        <f t="shared" si="224"/>
        <v>0</v>
      </c>
    </row>
    <row r="1500" spans="17:27">
      <c r="Q1500" s="19"/>
      <c r="R1500" s="19"/>
      <c r="S1500" s="19"/>
      <c r="U1500" s="10">
        <f t="shared" si="220"/>
        <v>297.19999999999169</v>
      </c>
      <c r="V1500" s="10">
        <f t="shared" si="221"/>
        <v>700</v>
      </c>
      <c r="W1500" s="19">
        <f t="shared" si="219"/>
        <v>-9.81</v>
      </c>
      <c r="X1500" s="19" t="e">
        <f>0.5*$B$25*$B$29^2*EXP(-#REF!*U1500/$B$27)</f>
        <v>#REF!</v>
      </c>
      <c r="Y1500" s="19">
        <f t="shared" si="222"/>
        <v>-2843.9451797701854</v>
      </c>
      <c r="Z1500" s="19">
        <f t="shared" si="223"/>
        <v>-412113.85630981956</v>
      </c>
      <c r="AA1500" s="2">
        <f t="shared" si="224"/>
        <v>0</v>
      </c>
    </row>
    <row r="1501" spans="17:27">
      <c r="Q1501" s="19"/>
      <c r="R1501" s="19"/>
      <c r="S1501" s="19"/>
      <c r="U1501" s="10">
        <f t="shared" si="220"/>
        <v>297.39999999999168</v>
      </c>
      <c r="V1501" s="10">
        <f t="shared" si="221"/>
        <v>700</v>
      </c>
      <c r="W1501" s="19">
        <f t="shared" si="219"/>
        <v>-9.81</v>
      </c>
      <c r="X1501" s="19" t="e">
        <f>0.5*$B$25*$B$29^2*EXP(-#REF!*U1501/$B$27)</f>
        <v>#REF!</v>
      </c>
      <c r="Y1501" s="19">
        <f t="shared" si="222"/>
        <v>-2845.9071797701854</v>
      </c>
      <c r="Z1501" s="19">
        <f t="shared" si="223"/>
        <v>-412682.84154577361</v>
      </c>
      <c r="AA1501" s="2">
        <f t="shared" si="224"/>
        <v>0</v>
      </c>
    </row>
    <row r="1502" spans="17:27">
      <c r="Q1502" s="19"/>
      <c r="R1502" s="19"/>
      <c r="S1502" s="19"/>
      <c r="U1502" s="10">
        <f t="shared" si="220"/>
        <v>297.59999999999167</v>
      </c>
      <c r="V1502" s="10">
        <f t="shared" si="221"/>
        <v>700</v>
      </c>
      <c r="W1502" s="19">
        <f t="shared" si="219"/>
        <v>-9.81</v>
      </c>
      <c r="X1502" s="19" t="e">
        <f>0.5*$B$25*$B$29^2*EXP(-#REF!*U1502/$B$27)</f>
        <v>#REF!</v>
      </c>
      <c r="Y1502" s="19">
        <f t="shared" si="222"/>
        <v>-2847.8691797701854</v>
      </c>
      <c r="Z1502" s="19">
        <f t="shared" si="223"/>
        <v>-413252.21918172768</v>
      </c>
      <c r="AA1502" s="2">
        <f t="shared" si="224"/>
        <v>0</v>
      </c>
    </row>
    <row r="1503" spans="17:27">
      <c r="Q1503" s="19"/>
      <c r="R1503" s="19"/>
      <c r="S1503" s="19"/>
      <c r="U1503" s="10">
        <f t="shared" si="220"/>
        <v>297.79999999999166</v>
      </c>
      <c r="V1503" s="10">
        <f t="shared" si="221"/>
        <v>700</v>
      </c>
      <c r="W1503" s="19">
        <f t="shared" si="219"/>
        <v>-9.81</v>
      </c>
      <c r="X1503" s="19" t="e">
        <f>0.5*$B$25*$B$29^2*EXP(-#REF!*U1503/$B$27)</f>
        <v>#REF!</v>
      </c>
      <c r="Y1503" s="19">
        <f t="shared" si="222"/>
        <v>-2849.8311797701854</v>
      </c>
      <c r="Z1503" s="19">
        <f t="shared" si="223"/>
        <v>-413821.98921768169</v>
      </c>
      <c r="AA1503" s="2">
        <f t="shared" si="224"/>
        <v>0</v>
      </c>
    </row>
    <row r="1504" spans="17:27">
      <c r="Q1504" s="19"/>
      <c r="R1504" s="19"/>
      <c r="S1504" s="19"/>
      <c r="U1504" s="10">
        <f t="shared" si="220"/>
        <v>297.99999999999164</v>
      </c>
      <c r="V1504" s="10">
        <f t="shared" si="221"/>
        <v>700</v>
      </c>
      <c r="W1504" s="19">
        <f t="shared" si="219"/>
        <v>-9.81</v>
      </c>
      <c r="X1504" s="19" t="e">
        <f>0.5*$B$25*$B$29^2*EXP(-#REF!*U1504/$B$27)</f>
        <v>#REF!</v>
      </c>
      <c r="Y1504" s="19">
        <f t="shared" si="222"/>
        <v>-2851.7931797701854</v>
      </c>
      <c r="Z1504" s="19">
        <f t="shared" si="223"/>
        <v>-414392.15165363572</v>
      </c>
      <c r="AA1504" s="2">
        <f t="shared" si="224"/>
        <v>0</v>
      </c>
    </row>
    <row r="1505" spans="17:27">
      <c r="Q1505" s="19"/>
      <c r="R1505" s="19"/>
      <c r="S1505" s="19"/>
      <c r="U1505" s="10">
        <f t="shared" si="220"/>
        <v>298.19999999999163</v>
      </c>
      <c r="V1505" s="10">
        <f t="shared" si="221"/>
        <v>700</v>
      </c>
      <c r="W1505" s="19">
        <f t="shared" si="219"/>
        <v>-9.81</v>
      </c>
      <c r="X1505" s="19" t="e">
        <f>0.5*$B$25*$B$29^2*EXP(-#REF!*U1505/$B$27)</f>
        <v>#REF!</v>
      </c>
      <c r="Y1505" s="19">
        <f t="shared" si="222"/>
        <v>-2853.7551797701854</v>
      </c>
      <c r="Z1505" s="19">
        <f t="shared" si="223"/>
        <v>-414962.70648958976</v>
      </c>
      <c r="AA1505" s="2">
        <f t="shared" si="224"/>
        <v>0</v>
      </c>
    </row>
    <row r="1506" spans="17:27">
      <c r="Q1506" s="19"/>
      <c r="R1506" s="19"/>
      <c r="S1506" s="19"/>
      <c r="U1506" s="10">
        <f t="shared" si="220"/>
        <v>298.39999999999162</v>
      </c>
      <c r="V1506" s="10">
        <f t="shared" si="221"/>
        <v>700</v>
      </c>
      <c r="W1506" s="19">
        <f t="shared" si="219"/>
        <v>-9.81</v>
      </c>
      <c r="X1506" s="19" t="e">
        <f>0.5*$B$25*$B$29^2*EXP(-#REF!*U1506/$B$27)</f>
        <v>#REF!</v>
      </c>
      <c r="Y1506" s="19">
        <f t="shared" si="222"/>
        <v>-2855.7171797701853</v>
      </c>
      <c r="Z1506" s="19">
        <f t="shared" si="223"/>
        <v>-415533.65372554382</v>
      </c>
      <c r="AA1506" s="2">
        <f t="shared" si="224"/>
        <v>0</v>
      </c>
    </row>
    <row r="1507" spans="17:27">
      <c r="Q1507" s="19"/>
      <c r="R1507" s="19"/>
      <c r="S1507" s="19"/>
      <c r="U1507" s="10">
        <f t="shared" si="220"/>
        <v>298.59999999999161</v>
      </c>
      <c r="V1507" s="10">
        <f t="shared" si="221"/>
        <v>700</v>
      </c>
      <c r="W1507" s="19">
        <f t="shared" si="219"/>
        <v>-9.81</v>
      </c>
      <c r="X1507" s="19" t="e">
        <f>0.5*$B$25*$B$29^2*EXP(-#REF!*U1507/$B$27)</f>
        <v>#REF!</v>
      </c>
      <c r="Y1507" s="19">
        <f t="shared" si="222"/>
        <v>-2857.6791797701853</v>
      </c>
      <c r="Z1507" s="19">
        <f t="shared" si="223"/>
        <v>-416104.99336149788</v>
      </c>
      <c r="AA1507" s="2">
        <f t="shared" si="224"/>
        <v>0</v>
      </c>
    </row>
    <row r="1508" spans="17:27">
      <c r="Q1508" s="19"/>
      <c r="R1508" s="19"/>
      <c r="S1508" s="19"/>
      <c r="U1508" s="10">
        <f t="shared" si="220"/>
        <v>298.7999999999916</v>
      </c>
      <c r="V1508" s="10">
        <f t="shared" si="221"/>
        <v>700</v>
      </c>
      <c r="W1508" s="19">
        <f t="shared" si="219"/>
        <v>-9.81</v>
      </c>
      <c r="X1508" s="19" t="e">
        <f>0.5*$B$25*$B$29^2*EXP(-#REF!*U1508/$B$27)</f>
        <v>#REF!</v>
      </c>
      <c r="Y1508" s="19">
        <f t="shared" si="222"/>
        <v>-2859.6411797701853</v>
      </c>
      <c r="Z1508" s="19">
        <f t="shared" si="223"/>
        <v>-416676.7253974519</v>
      </c>
      <c r="AA1508" s="2">
        <f t="shared" si="224"/>
        <v>0</v>
      </c>
    </row>
    <row r="1509" spans="17:27">
      <c r="Q1509" s="19"/>
      <c r="R1509" s="19"/>
      <c r="S1509" s="19"/>
      <c r="U1509" s="10">
        <f t="shared" si="220"/>
        <v>298.99999999999159</v>
      </c>
      <c r="V1509" s="10">
        <f t="shared" si="221"/>
        <v>700</v>
      </c>
      <c r="W1509" s="19">
        <f t="shared" si="219"/>
        <v>-9.81</v>
      </c>
      <c r="X1509" s="19" t="e">
        <f>0.5*$B$25*$B$29^2*EXP(-#REF!*U1509/$B$27)</f>
        <v>#REF!</v>
      </c>
      <c r="Y1509" s="19">
        <f t="shared" si="222"/>
        <v>-2861.6031797701853</v>
      </c>
      <c r="Z1509" s="19">
        <f t="shared" si="223"/>
        <v>-417248.84983340593</v>
      </c>
      <c r="AA1509" s="2">
        <f t="shared" si="224"/>
        <v>0</v>
      </c>
    </row>
    <row r="1510" spans="17:27">
      <c r="Q1510" s="19"/>
      <c r="R1510" s="19"/>
      <c r="S1510" s="19"/>
      <c r="U1510" s="10">
        <f t="shared" si="220"/>
        <v>299.19999999999158</v>
      </c>
      <c r="V1510" s="10">
        <f t="shared" si="221"/>
        <v>700</v>
      </c>
      <c r="W1510" s="19">
        <f t="shared" si="219"/>
        <v>-9.81</v>
      </c>
      <c r="X1510" s="19" t="e">
        <f>0.5*$B$25*$B$29^2*EXP(-#REF!*U1510/$B$27)</f>
        <v>#REF!</v>
      </c>
      <c r="Y1510" s="19">
        <f t="shared" si="222"/>
        <v>-2863.5651797701853</v>
      </c>
      <c r="Z1510" s="19">
        <f t="shared" si="223"/>
        <v>-417821.36666935997</v>
      </c>
      <c r="AA1510" s="2">
        <f t="shared" si="224"/>
        <v>0</v>
      </c>
    </row>
    <row r="1511" spans="17:27">
      <c r="Q1511" s="19"/>
      <c r="R1511" s="19"/>
      <c r="S1511" s="19"/>
      <c r="U1511" s="10">
        <f t="shared" si="220"/>
        <v>299.39999999999156</v>
      </c>
      <c r="V1511" s="10">
        <f t="shared" si="221"/>
        <v>700</v>
      </c>
      <c r="W1511" s="19">
        <f t="shared" si="219"/>
        <v>-9.81</v>
      </c>
      <c r="X1511" s="19" t="e">
        <f>0.5*$B$25*$B$29^2*EXP(-#REF!*U1511/$B$27)</f>
        <v>#REF!</v>
      </c>
      <c r="Y1511" s="19">
        <f t="shared" si="222"/>
        <v>-2865.5271797701853</v>
      </c>
      <c r="Z1511" s="19">
        <f t="shared" si="223"/>
        <v>-418394.27590531402</v>
      </c>
      <c r="AA1511" s="2">
        <f t="shared" si="224"/>
        <v>0</v>
      </c>
    </row>
    <row r="1512" spans="17:27">
      <c r="Q1512" s="19"/>
      <c r="R1512" s="19"/>
      <c r="S1512" s="19"/>
      <c r="U1512" s="10">
        <f t="shared" si="220"/>
        <v>299.59999999999155</v>
      </c>
      <c r="V1512" s="10">
        <f t="shared" si="221"/>
        <v>700</v>
      </c>
      <c r="W1512" s="19">
        <f t="shared" si="219"/>
        <v>-9.81</v>
      </c>
      <c r="X1512" s="19" t="e">
        <f>0.5*$B$25*$B$29^2*EXP(-#REF!*U1512/$B$27)</f>
        <v>#REF!</v>
      </c>
      <c r="Y1512" s="19">
        <f t="shared" si="222"/>
        <v>-2867.4891797701853</v>
      </c>
      <c r="Z1512" s="19">
        <f t="shared" si="223"/>
        <v>-418967.57754126808</v>
      </c>
      <c r="AA1512" s="2">
        <f t="shared" si="224"/>
        <v>0</v>
      </c>
    </row>
    <row r="1513" spans="17:27">
      <c r="Q1513" s="19"/>
      <c r="R1513" s="19"/>
      <c r="S1513" s="19"/>
      <c r="U1513" s="10">
        <f t="shared" si="220"/>
        <v>299.79999999999154</v>
      </c>
      <c r="V1513" s="10">
        <f t="shared" si="221"/>
        <v>700</v>
      </c>
      <c r="W1513" s="19">
        <f t="shared" si="219"/>
        <v>-9.81</v>
      </c>
      <c r="X1513" s="19" t="e">
        <f>0.5*$B$25*$B$29^2*EXP(-#REF!*U1513/$B$27)</f>
        <v>#REF!</v>
      </c>
      <c r="Y1513" s="19">
        <f t="shared" si="222"/>
        <v>-2869.4511797701853</v>
      </c>
      <c r="Z1513" s="19">
        <f t="shared" si="223"/>
        <v>-419541.2715772221</v>
      </c>
      <c r="AA1513" s="2">
        <f t="shared" si="224"/>
        <v>0</v>
      </c>
    </row>
    <row r="1514" spans="17:27">
      <c r="Q1514" s="19"/>
      <c r="R1514" s="19"/>
      <c r="S1514" s="19"/>
      <c r="U1514" s="10">
        <f t="shared" si="220"/>
        <v>299.99999999999153</v>
      </c>
      <c r="V1514" s="10">
        <f t="shared" si="221"/>
        <v>700</v>
      </c>
      <c r="W1514" s="19">
        <f t="shared" ref="W1514:W1577" si="225">IF(V1514&gt;$B$35,$B$34/V1514-$B$31,-$B$31)</f>
        <v>-9.81</v>
      </c>
      <c r="X1514" s="19" t="e">
        <f>0.5*$B$25*$B$29^2*EXP(-#REF!*U1514/$B$27)</f>
        <v>#REF!</v>
      </c>
      <c r="Y1514" s="19">
        <f t="shared" si="222"/>
        <v>-2871.4131797701853</v>
      </c>
      <c r="Z1514" s="19">
        <f t="shared" si="223"/>
        <v>-420115.35801317613</v>
      </c>
      <c r="AA1514" s="2">
        <f t="shared" si="224"/>
        <v>0</v>
      </c>
    </row>
    <row r="1515" spans="17:27">
      <c r="Q1515" s="19"/>
      <c r="R1515" s="19"/>
      <c r="S1515" s="19"/>
      <c r="U1515" s="10">
        <f t="shared" si="220"/>
        <v>300.19999999999152</v>
      </c>
      <c r="V1515" s="10">
        <f t="shared" si="221"/>
        <v>700</v>
      </c>
      <c r="W1515" s="19">
        <f t="shared" si="225"/>
        <v>-9.81</v>
      </c>
      <c r="X1515" s="19" t="e">
        <f>0.5*$B$25*$B$29^2*EXP(-#REF!*U1515/$B$27)</f>
        <v>#REF!</v>
      </c>
      <c r="Y1515" s="19">
        <f t="shared" si="222"/>
        <v>-2873.3751797701852</v>
      </c>
      <c r="Z1515" s="19">
        <f t="shared" si="223"/>
        <v>-420689.83684913017</v>
      </c>
      <c r="AA1515" s="2">
        <f t="shared" si="224"/>
        <v>0</v>
      </c>
    </row>
    <row r="1516" spans="17:27">
      <c r="Q1516" s="19"/>
      <c r="R1516" s="19"/>
      <c r="S1516" s="19"/>
      <c r="U1516" s="10">
        <f t="shared" si="220"/>
        <v>300.39999999999151</v>
      </c>
      <c r="V1516" s="10">
        <f t="shared" si="221"/>
        <v>700</v>
      </c>
      <c r="W1516" s="19">
        <f t="shared" si="225"/>
        <v>-9.81</v>
      </c>
      <c r="X1516" s="19" t="e">
        <f>0.5*$B$25*$B$29^2*EXP(-#REF!*U1516/$B$27)</f>
        <v>#REF!</v>
      </c>
      <c r="Y1516" s="19">
        <f t="shared" si="222"/>
        <v>-2875.3371797701852</v>
      </c>
      <c r="Z1516" s="19">
        <f t="shared" si="223"/>
        <v>-421264.70808508422</v>
      </c>
      <c r="AA1516" s="2">
        <f t="shared" si="224"/>
        <v>0</v>
      </c>
    </row>
    <row r="1517" spans="17:27">
      <c r="Q1517" s="19"/>
      <c r="R1517" s="19"/>
      <c r="S1517" s="19"/>
      <c r="U1517" s="10">
        <f t="shared" si="220"/>
        <v>300.5999999999915</v>
      </c>
      <c r="V1517" s="10">
        <f t="shared" si="221"/>
        <v>700</v>
      </c>
      <c r="W1517" s="19">
        <f t="shared" si="225"/>
        <v>-9.81</v>
      </c>
      <c r="X1517" s="19" t="e">
        <f>0.5*$B$25*$B$29^2*EXP(-#REF!*U1517/$B$27)</f>
        <v>#REF!</v>
      </c>
      <c r="Y1517" s="19">
        <f t="shared" si="222"/>
        <v>-2877.2991797701852</v>
      </c>
      <c r="Z1517" s="19">
        <f t="shared" si="223"/>
        <v>-421839.97172103828</v>
      </c>
      <c r="AA1517" s="2">
        <f t="shared" si="224"/>
        <v>0</v>
      </c>
    </row>
    <row r="1518" spans="17:27">
      <c r="Q1518" s="19"/>
      <c r="R1518" s="19"/>
      <c r="S1518" s="19"/>
      <c r="U1518" s="10">
        <f t="shared" si="220"/>
        <v>300.79999999999148</v>
      </c>
      <c r="V1518" s="10">
        <f t="shared" si="221"/>
        <v>700</v>
      </c>
      <c r="W1518" s="19">
        <f t="shared" si="225"/>
        <v>-9.81</v>
      </c>
      <c r="X1518" s="19" t="e">
        <f>0.5*$B$25*$B$29^2*EXP(-#REF!*U1518/$B$27)</f>
        <v>#REF!</v>
      </c>
      <c r="Y1518" s="19">
        <f t="shared" si="222"/>
        <v>-2879.2611797701852</v>
      </c>
      <c r="Z1518" s="19">
        <f t="shared" si="223"/>
        <v>-422415.6277569923</v>
      </c>
      <c r="AA1518" s="2">
        <f t="shared" si="224"/>
        <v>0</v>
      </c>
    </row>
    <row r="1519" spans="17:27">
      <c r="Q1519" s="19"/>
      <c r="R1519" s="19"/>
      <c r="S1519" s="19"/>
      <c r="U1519" s="10">
        <f t="shared" si="220"/>
        <v>300.99999999999147</v>
      </c>
      <c r="V1519" s="10">
        <f t="shared" si="221"/>
        <v>700</v>
      </c>
      <c r="W1519" s="19">
        <f t="shared" si="225"/>
        <v>-9.81</v>
      </c>
      <c r="X1519" s="19" t="e">
        <f>0.5*$B$25*$B$29^2*EXP(-#REF!*U1519/$B$27)</f>
        <v>#REF!</v>
      </c>
      <c r="Y1519" s="19">
        <f t="shared" si="222"/>
        <v>-2881.2231797701852</v>
      </c>
      <c r="Z1519" s="19">
        <f t="shared" si="223"/>
        <v>-422991.67619294632</v>
      </c>
      <c r="AA1519" s="2">
        <f t="shared" si="224"/>
        <v>0</v>
      </c>
    </row>
    <row r="1520" spans="17:27">
      <c r="Q1520" s="19"/>
      <c r="R1520" s="19"/>
      <c r="S1520" s="19"/>
      <c r="U1520" s="10">
        <f t="shared" si="220"/>
        <v>301.19999999999146</v>
      </c>
      <c r="V1520" s="10">
        <f t="shared" si="221"/>
        <v>700</v>
      </c>
      <c r="W1520" s="19">
        <f t="shared" si="225"/>
        <v>-9.81</v>
      </c>
      <c r="X1520" s="19" t="e">
        <f>0.5*$B$25*$B$29^2*EXP(-#REF!*U1520/$B$27)</f>
        <v>#REF!</v>
      </c>
      <c r="Y1520" s="19">
        <f t="shared" si="222"/>
        <v>-2883.1851797701852</v>
      </c>
      <c r="Z1520" s="19">
        <f t="shared" si="223"/>
        <v>-423568.11702890036</v>
      </c>
      <c r="AA1520" s="2">
        <f t="shared" si="224"/>
        <v>0</v>
      </c>
    </row>
    <row r="1521" spans="17:27">
      <c r="Q1521" s="19"/>
      <c r="R1521" s="19"/>
      <c r="S1521" s="19"/>
      <c r="U1521" s="10">
        <f t="shared" si="220"/>
        <v>301.39999999999145</v>
      </c>
      <c r="V1521" s="10">
        <f t="shared" si="221"/>
        <v>700</v>
      </c>
      <c r="W1521" s="19">
        <f t="shared" si="225"/>
        <v>-9.81</v>
      </c>
      <c r="X1521" s="19" t="e">
        <f>0.5*$B$25*$B$29^2*EXP(-#REF!*U1521/$B$27)</f>
        <v>#REF!</v>
      </c>
      <c r="Y1521" s="19">
        <f t="shared" si="222"/>
        <v>-2885.1471797701852</v>
      </c>
      <c r="Z1521" s="19">
        <f t="shared" si="223"/>
        <v>-424144.95026485441</v>
      </c>
      <c r="AA1521" s="2">
        <f t="shared" si="224"/>
        <v>0</v>
      </c>
    </row>
    <row r="1522" spans="17:27">
      <c r="Q1522" s="19"/>
      <c r="R1522" s="19"/>
      <c r="S1522" s="19"/>
      <c r="U1522" s="10">
        <f t="shared" si="220"/>
        <v>301.59999999999144</v>
      </c>
      <c r="V1522" s="10">
        <f t="shared" si="221"/>
        <v>700</v>
      </c>
      <c r="W1522" s="19">
        <f t="shared" si="225"/>
        <v>-9.81</v>
      </c>
      <c r="X1522" s="19" t="e">
        <f>0.5*$B$25*$B$29^2*EXP(-#REF!*U1522/$B$27)</f>
        <v>#REF!</v>
      </c>
      <c r="Y1522" s="19">
        <f t="shared" si="222"/>
        <v>-2887.1091797701852</v>
      </c>
      <c r="Z1522" s="19">
        <f t="shared" si="223"/>
        <v>-424722.17590080848</v>
      </c>
      <c r="AA1522" s="2">
        <f t="shared" si="224"/>
        <v>0</v>
      </c>
    </row>
    <row r="1523" spans="17:27">
      <c r="Q1523" s="19"/>
      <c r="R1523" s="19"/>
      <c r="S1523" s="19"/>
      <c r="U1523" s="10">
        <f t="shared" si="220"/>
        <v>301.79999999999143</v>
      </c>
      <c r="V1523" s="10">
        <f t="shared" si="221"/>
        <v>700</v>
      </c>
      <c r="W1523" s="19">
        <f t="shared" si="225"/>
        <v>-9.81</v>
      </c>
      <c r="X1523" s="19" t="e">
        <f>0.5*$B$25*$B$29^2*EXP(-#REF!*U1523/$B$27)</f>
        <v>#REF!</v>
      </c>
      <c r="Y1523" s="19">
        <f t="shared" si="222"/>
        <v>-2889.0711797701852</v>
      </c>
      <c r="Z1523" s="19">
        <f t="shared" si="223"/>
        <v>-425299.79393676249</v>
      </c>
      <c r="AA1523" s="2">
        <f t="shared" si="224"/>
        <v>0</v>
      </c>
    </row>
    <row r="1524" spans="17:27">
      <c r="Q1524" s="19"/>
      <c r="R1524" s="19"/>
      <c r="S1524" s="19"/>
      <c r="U1524" s="10">
        <f t="shared" si="220"/>
        <v>301.99999999999142</v>
      </c>
      <c r="V1524" s="10">
        <f t="shared" si="221"/>
        <v>700</v>
      </c>
      <c r="W1524" s="19">
        <f t="shared" si="225"/>
        <v>-9.81</v>
      </c>
      <c r="X1524" s="19" t="e">
        <f>0.5*$B$25*$B$29^2*EXP(-#REF!*U1524/$B$27)</f>
        <v>#REF!</v>
      </c>
      <c r="Y1524" s="19">
        <f t="shared" si="222"/>
        <v>-2891.0331797701851</v>
      </c>
      <c r="Z1524" s="19">
        <f t="shared" si="223"/>
        <v>-425877.80437271652</v>
      </c>
      <c r="AA1524" s="2">
        <f t="shared" si="224"/>
        <v>0</v>
      </c>
    </row>
    <row r="1525" spans="17:27">
      <c r="Q1525" s="19"/>
      <c r="R1525" s="19"/>
      <c r="S1525" s="19"/>
      <c r="U1525" s="10">
        <f t="shared" si="220"/>
        <v>302.19999999999141</v>
      </c>
      <c r="V1525" s="10">
        <f t="shared" si="221"/>
        <v>700</v>
      </c>
      <c r="W1525" s="19">
        <f t="shared" si="225"/>
        <v>-9.81</v>
      </c>
      <c r="X1525" s="19" t="e">
        <f>0.5*$B$25*$B$29^2*EXP(-#REF!*U1525/$B$27)</f>
        <v>#REF!</v>
      </c>
      <c r="Y1525" s="19">
        <f t="shared" si="222"/>
        <v>-2892.9951797701851</v>
      </c>
      <c r="Z1525" s="19">
        <f t="shared" si="223"/>
        <v>-426456.20720867056</v>
      </c>
      <c r="AA1525" s="2">
        <f t="shared" si="224"/>
        <v>0</v>
      </c>
    </row>
    <row r="1526" spans="17:27">
      <c r="Q1526" s="19"/>
      <c r="R1526" s="19"/>
      <c r="S1526" s="19"/>
      <c r="U1526" s="10">
        <f t="shared" si="220"/>
        <v>302.39999999999139</v>
      </c>
      <c r="V1526" s="10">
        <f t="shared" si="221"/>
        <v>700</v>
      </c>
      <c r="W1526" s="19">
        <f t="shared" si="225"/>
        <v>-9.81</v>
      </c>
      <c r="X1526" s="19" t="e">
        <f>0.5*$B$25*$B$29^2*EXP(-#REF!*U1526/$B$27)</f>
        <v>#REF!</v>
      </c>
      <c r="Y1526" s="19">
        <f t="shared" si="222"/>
        <v>-2894.9571797701851</v>
      </c>
      <c r="Z1526" s="19">
        <f t="shared" si="223"/>
        <v>-427035.00244462461</v>
      </c>
      <c r="AA1526" s="2">
        <f t="shared" si="224"/>
        <v>0</v>
      </c>
    </row>
    <row r="1527" spans="17:27">
      <c r="Q1527" s="19"/>
      <c r="R1527" s="19"/>
      <c r="S1527" s="19"/>
      <c r="U1527" s="10">
        <f t="shared" si="220"/>
        <v>302.59999999999138</v>
      </c>
      <c r="V1527" s="10">
        <f t="shared" si="221"/>
        <v>700</v>
      </c>
      <c r="W1527" s="19">
        <f t="shared" si="225"/>
        <v>-9.81</v>
      </c>
      <c r="X1527" s="19" t="e">
        <f>0.5*$B$25*$B$29^2*EXP(-#REF!*U1527/$B$27)</f>
        <v>#REF!</v>
      </c>
      <c r="Y1527" s="19">
        <f t="shared" si="222"/>
        <v>-2896.9191797701851</v>
      </c>
      <c r="Z1527" s="19">
        <f t="shared" si="223"/>
        <v>-427614.19008057867</v>
      </c>
      <c r="AA1527" s="2">
        <f t="shared" si="224"/>
        <v>0</v>
      </c>
    </row>
    <row r="1528" spans="17:27">
      <c r="Q1528" s="19"/>
      <c r="R1528" s="19"/>
      <c r="S1528" s="19"/>
      <c r="U1528" s="10">
        <f t="shared" si="220"/>
        <v>302.79999999999137</v>
      </c>
      <c r="V1528" s="10">
        <f t="shared" si="221"/>
        <v>700</v>
      </c>
      <c r="W1528" s="19">
        <f t="shared" si="225"/>
        <v>-9.81</v>
      </c>
      <c r="X1528" s="19" t="e">
        <f>0.5*$B$25*$B$29^2*EXP(-#REF!*U1528/$B$27)</f>
        <v>#REF!</v>
      </c>
      <c r="Y1528" s="19">
        <f t="shared" si="222"/>
        <v>-2898.8811797701851</v>
      </c>
      <c r="Z1528" s="19">
        <f t="shared" si="223"/>
        <v>-428193.77011653269</v>
      </c>
      <c r="AA1528" s="2">
        <f t="shared" si="224"/>
        <v>0</v>
      </c>
    </row>
    <row r="1529" spans="17:27">
      <c r="Q1529" s="19"/>
      <c r="R1529" s="19"/>
      <c r="S1529" s="19"/>
      <c r="U1529" s="10">
        <f t="shared" si="220"/>
        <v>302.99999999999136</v>
      </c>
      <c r="V1529" s="10">
        <f t="shared" si="221"/>
        <v>700</v>
      </c>
      <c r="W1529" s="19">
        <f t="shared" si="225"/>
        <v>-9.81</v>
      </c>
      <c r="X1529" s="19" t="e">
        <f>0.5*$B$25*$B$29^2*EXP(-#REF!*U1529/$B$27)</f>
        <v>#REF!</v>
      </c>
      <c r="Y1529" s="19">
        <f t="shared" si="222"/>
        <v>-2900.8431797701851</v>
      </c>
      <c r="Z1529" s="19">
        <f t="shared" si="223"/>
        <v>-428773.74255248671</v>
      </c>
      <c r="AA1529" s="2">
        <f t="shared" si="224"/>
        <v>0</v>
      </c>
    </row>
    <row r="1530" spans="17:27">
      <c r="Q1530" s="19"/>
      <c r="R1530" s="19"/>
      <c r="S1530" s="19"/>
      <c r="U1530" s="10">
        <f t="shared" si="220"/>
        <v>303.19999999999135</v>
      </c>
      <c r="V1530" s="10">
        <f t="shared" si="221"/>
        <v>700</v>
      </c>
      <c r="W1530" s="19">
        <f t="shared" si="225"/>
        <v>-9.81</v>
      </c>
      <c r="X1530" s="19" t="e">
        <f>0.5*$B$25*$B$29^2*EXP(-#REF!*U1530/$B$27)</f>
        <v>#REF!</v>
      </c>
      <c r="Y1530" s="19">
        <f t="shared" si="222"/>
        <v>-2902.8051797701851</v>
      </c>
      <c r="Z1530" s="19">
        <f t="shared" si="223"/>
        <v>-429354.10738844075</v>
      </c>
      <c r="AA1530" s="2">
        <f t="shared" si="224"/>
        <v>0</v>
      </c>
    </row>
    <row r="1531" spans="17:27">
      <c r="Q1531" s="19"/>
      <c r="R1531" s="19"/>
      <c r="S1531" s="19"/>
      <c r="U1531" s="10">
        <f t="shared" si="220"/>
        <v>303.39999999999134</v>
      </c>
      <c r="V1531" s="10">
        <f t="shared" si="221"/>
        <v>700</v>
      </c>
      <c r="W1531" s="19">
        <f t="shared" si="225"/>
        <v>-9.81</v>
      </c>
      <c r="X1531" s="19" t="e">
        <f>0.5*$B$25*$B$29^2*EXP(-#REF!*U1531/$B$27)</f>
        <v>#REF!</v>
      </c>
      <c r="Y1531" s="19">
        <f t="shared" si="222"/>
        <v>-2904.7671797701851</v>
      </c>
      <c r="Z1531" s="19">
        <f t="shared" si="223"/>
        <v>-429934.8646243948</v>
      </c>
      <c r="AA1531" s="2">
        <f t="shared" si="224"/>
        <v>0</v>
      </c>
    </row>
    <row r="1532" spans="17:27">
      <c r="Q1532" s="19"/>
      <c r="R1532" s="19"/>
      <c r="S1532" s="19"/>
      <c r="U1532" s="10">
        <f t="shared" si="220"/>
        <v>303.59999999999133</v>
      </c>
      <c r="V1532" s="10">
        <f t="shared" si="221"/>
        <v>700</v>
      </c>
      <c r="W1532" s="19">
        <f t="shared" si="225"/>
        <v>-9.81</v>
      </c>
      <c r="X1532" s="19" t="e">
        <f>0.5*$B$25*$B$29^2*EXP(-#REF!*U1532/$B$27)</f>
        <v>#REF!</v>
      </c>
      <c r="Y1532" s="19">
        <f t="shared" si="222"/>
        <v>-2906.7291797701851</v>
      </c>
      <c r="Z1532" s="19">
        <f t="shared" si="223"/>
        <v>-430516.01426034886</v>
      </c>
      <c r="AA1532" s="2">
        <f t="shared" si="224"/>
        <v>0</v>
      </c>
    </row>
    <row r="1533" spans="17:27">
      <c r="Q1533" s="19"/>
      <c r="R1533" s="19"/>
      <c r="S1533" s="19"/>
      <c r="U1533" s="10">
        <f t="shared" si="220"/>
        <v>303.79999999999131</v>
      </c>
      <c r="V1533" s="10">
        <f t="shared" si="221"/>
        <v>700</v>
      </c>
      <c r="W1533" s="19">
        <f t="shared" si="225"/>
        <v>-9.81</v>
      </c>
      <c r="X1533" s="19" t="e">
        <f>0.5*$B$25*$B$29^2*EXP(-#REF!*U1533/$B$27)</f>
        <v>#REF!</v>
      </c>
      <c r="Y1533" s="19">
        <f t="shared" si="222"/>
        <v>-2908.691179770185</v>
      </c>
      <c r="Z1533" s="19">
        <f t="shared" si="223"/>
        <v>-431097.55629630288</v>
      </c>
      <c r="AA1533" s="2">
        <f t="shared" si="224"/>
        <v>0</v>
      </c>
    </row>
    <row r="1534" spans="17:27">
      <c r="Q1534" s="19"/>
      <c r="R1534" s="19"/>
      <c r="S1534" s="19"/>
      <c r="U1534" s="10">
        <f t="shared" si="220"/>
        <v>303.9999999999913</v>
      </c>
      <c r="V1534" s="10">
        <f t="shared" si="221"/>
        <v>700</v>
      </c>
      <c r="W1534" s="19">
        <f t="shared" si="225"/>
        <v>-9.81</v>
      </c>
      <c r="X1534" s="19" t="e">
        <f>0.5*$B$25*$B$29^2*EXP(-#REF!*U1534/$B$27)</f>
        <v>#REF!</v>
      </c>
      <c r="Y1534" s="19">
        <f t="shared" si="222"/>
        <v>-2910.653179770185</v>
      </c>
      <c r="Z1534" s="19">
        <f t="shared" si="223"/>
        <v>-431679.49073225691</v>
      </c>
      <c r="AA1534" s="2">
        <f t="shared" si="224"/>
        <v>0</v>
      </c>
    </row>
    <row r="1535" spans="17:27">
      <c r="Q1535" s="19"/>
      <c r="R1535" s="19"/>
      <c r="S1535" s="19"/>
      <c r="U1535" s="10">
        <f t="shared" si="220"/>
        <v>304.19999999999129</v>
      </c>
      <c r="V1535" s="10">
        <f t="shared" si="221"/>
        <v>700</v>
      </c>
      <c r="W1535" s="19">
        <f t="shared" si="225"/>
        <v>-9.81</v>
      </c>
      <c r="X1535" s="19" t="e">
        <f>0.5*$B$25*$B$29^2*EXP(-#REF!*U1535/$B$27)</f>
        <v>#REF!</v>
      </c>
      <c r="Y1535" s="19">
        <f t="shared" si="222"/>
        <v>-2912.615179770185</v>
      </c>
      <c r="Z1535" s="19">
        <f t="shared" si="223"/>
        <v>-432261.81756821094</v>
      </c>
      <c r="AA1535" s="2">
        <f t="shared" si="224"/>
        <v>0</v>
      </c>
    </row>
    <row r="1536" spans="17:27">
      <c r="Q1536" s="19"/>
      <c r="R1536" s="19"/>
      <c r="S1536" s="19"/>
      <c r="U1536" s="10">
        <f t="shared" si="220"/>
        <v>304.39999999999128</v>
      </c>
      <c r="V1536" s="10">
        <f t="shared" si="221"/>
        <v>700</v>
      </c>
      <c r="W1536" s="19">
        <f t="shared" si="225"/>
        <v>-9.81</v>
      </c>
      <c r="X1536" s="19" t="e">
        <f>0.5*$B$25*$B$29^2*EXP(-#REF!*U1536/$B$27)</f>
        <v>#REF!</v>
      </c>
      <c r="Y1536" s="19">
        <f t="shared" si="222"/>
        <v>-2914.577179770185</v>
      </c>
      <c r="Z1536" s="19">
        <f t="shared" si="223"/>
        <v>-432844.53680416499</v>
      </c>
      <c r="AA1536" s="2">
        <f t="shared" si="224"/>
        <v>0</v>
      </c>
    </row>
    <row r="1537" spans="17:27">
      <c r="Q1537" s="19"/>
      <c r="R1537" s="19"/>
      <c r="S1537" s="19"/>
      <c r="U1537" s="10">
        <f t="shared" si="220"/>
        <v>304.59999999999127</v>
      </c>
      <c r="V1537" s="10">
        <f t="shared" si="221"/>
        <v>700</v>
      </c>
      <c r="W1537" s="19">
        <f t="shared" si="225"/>
        <v>-9.81</v>
      </c>
      <c r="X1537" s="19" t="e">
        <f>0.5*$B$25*$B$29^2*EXP(-#REF!*U1537/$B$27)</f>
        <v>#REF!</v>
      </c>
      <c r="Y1537" s="19">
        <f t="shared" si="222"/>
        <v>-2916.539179770185</v>
      </c>
      <c r="Z1537" s="19">
        <f t="shared" si="223"/>
        <v>-433427.64844011905</v>
      </c>
      <c r="AA1537" s="2">
        <f t="shared" si="224"/>
        <v>0</v>
      </c>
    </row>
    <row r="1538" spans="17:27">
      <c r="Q1538" s="19"/>
      <c r="R1538" s="19"/>
      <c r="S1538" s="19"/>
      <c r="U1538" s="10">
        <f t="shared" si="220"/>
        <v>304.79999999999126</v>
      </c>
      <c r="V1538" s="10">
        <f t="shared" si="221"/>
        <v>700</v>
      </c>
      <c r="W1538" s="19">
        <f t="shared" si="225"/>
        <v>-9.81</v>
      </c>
      <c r="X1538" s="19" t="e">
        <f>0.5*$B$25*$B$29^2*EXP(-#REF!*U1538/$B$27)</f>
        <v>#REF!</v>
      </c>
      <c r="Y1538" s="19">
        <f t="shared" si="222"/>
        <v>-2918.501179770185</v>
      </c>
      <c r="Z1538" s="19">
        <f t="shared" si="223"/>
        <v>-434011.15247607307</v>
      </c>
      <c r="AA1538" s="2">
        <f t="shared" si="224"/>
        <v>0</v>
      </c>
    </row>
    <row r="1539" spans="17:27">
      <c r="Q1539" s="19"/>
      <c r="R1539" s="19"/>
      <c r="S1539" s="19"/>
      <c r="U1539" s="10">
        <f t="shared" si="220"/>
        <v>304.99999999999125</v>
      </c>
      <c r="V1539" s="10">
        <f t="shared" si="221"/>
        <v>700</v>
      </c>
      <c r="W1539" s="19">
        <f t="shared" si="225"/>
        <v>-9.81</v>
      </c>
      <c r="X1539" s="19" t="e">
        <f>0.5*$B$25*$B$29^2*EXP(-#REF!*U1539/$B$27)</f>
        <v>#REF!</v>
      </c>
      <c r="Y1539" s="19">
        <f t="shared" si="222"/>
        <v>-2920.463179770185</v>
      </c>
      <c r="Z1539" s="19">
        <f t="shared" si="223"/>
        <v>-434595.04891202709</v>
      </c>
      <c r="AA1539" s="2">
        <f t="shared" si="224"/>
        <v>0</v>
      </c>
    </row>
    <row r="1540" spans="17:27">
      <c r="Q1540" s="19"/>
      <c r="R1540" s="19"/>
      <c r="S1540" s="19"/>
      <c r="U1540" s="10">
        <f t="shared" si="220"/>
        <v>305.19999999999123</v>
      </c>
      <c r="V1540" s="10">
        <f t="shared" si="221"/>
        <v>700</v>
      </c>
      <c r="W1540" s="19">
        <f t="shared" si="225"/>
        <v>-9.81</v>
      </c>
      <c r="X1540" s="19" t="e">
        <f>0.5*$B$25*$B$29^2*EXP(-#REF!*U1540/$B$27)</f>
        <v>#REF!</v>
      </c>
      <c r="Y1540" s="19">
        <f t="shared" si="222"/>
        <v>-2922.425179770185</v>
      </c>
      <c r="Z1540" s="19">
        <f t="shared" si="223"/>
        <v>-435179.33774798113</v>
      </c>
      <c r="AA1540" s="2">
        <f t="shared" si="224"/>
        <v>0</v>
      </c>
    </row>
    <row r="1541" spans="17:27">
      <c r="Q1541" s="19"/>
      <c r="R1541" s="19"/>
      <c r="S1541" s="19"/>
      <c r="U1541" s="10">
        <f t="shared" si="220"/>
        <v>305.39999999999122</v>
      </c>
      <c r="V1541" s="10">
        <f t="shared" si="221"/>
        <v>700</v>
      </c>
      <c r="W1541" s="19">
        <f t="shared" si="225"/>
        <v>-9.81</v>
      </c>
      <c r="X1541" s="19" t="e">
        <f>0.5*$B$25*$B$29^2*EXP(-#REF!*U1541/$B$27)</f>
        <v>#REF!</v>
      </c>
      <c r="Y1541" s="19">
        <f t="shared" si="222"/>
        <v>-2924.387179770185</v>
      </c>
      <c r="Z1541" s="19">
        <f t="shared" si="223"/>
        <v>-435764.01898393518</v>
      </c>
      <c r="AA1541" s="2">
        <f t="shared" si="224"/>
        <v>0</v>
      </c>
    </row>
    <row r="1542" spans="17:27">
      <c r="Q1542" s="19"/>
      <c r="R1542" s="19"/>
      <c r="S1542" s="19"/>
      <c r="U1542" s="10">
        <f t="shared" si="220"/>
        <v>305.59999999999121</v>
      </c>
      <c r="V1542" s="10">
        <f t="shared" si="221"/>
        <v>700</v>
      </c>
      <c r="W1542" s="19">
        <f t="shared" si="225"/>
        <v>-9.81</v>
      </c>
      <c r="X1542" s="19" t="e">
        <f>0.5*$B$25*$B$29^2*EXP(-#REF!*U1542/$B$27)</f>
        <v>#REF!</v>
      </c>
      <c r="Y1542" s="19">
        <f t="shared" si="222"/>
        <v>-2926.3491797701849</v>
      </c>
      <c r="Z1542" s="19">
        <f t="shared" si="223"/>
        <v>-436349.09261988924</v>
      </c>
      <c r="AA1542" s="2">
        <f t="shared" si="224"/>
        <v>0</v>
      </c>
    </row>
    <row r="1543" spans="17:27">
      <c r="Q1543" s="19"/>
      <c r="R1543" s="19"/>
      <c r="S1543" s="19"/>
      <c r="U1543" s="10">
        <f t="shared" si="220"/>
        <v>305.7999999999912</v>
      </c>
      <c r="V1543" s="10">
        <f t="shared" si="221"/>
        <v>700</v>
      </c>
      <c r="W1543" s="19">
        <f t="shared" si="225"/>
        <v>-9.81</v>
      </c>
      <c r="X1543" s="19" t="e">
        <f>0.5*$B$25*$B$29^2*EXP(-#REF!*U1543/$B$27)</f>
        <v>#REF!</v>
      </c>
      <c r="Y1543" s="19">
        <f t="shared" si="222"/>
        <v>-2928.3111797701849</v>
      </c>
      <c r="Z1543" s="19">
        <f t="shared" si="223"/>
        <v>-436934.55865584326</v>
      </c>
      <c r="AA1543" s="2">
        <f t="shared" si="224"/>
        <v>0</v>
      </c>
    </row>
    <row r="1544" spans="17:27">
      <c r="Q1544" s="19"/>
      <c r="R1544" s="19"/>
      <c r="S1544" s="19"/>
      <c r="U1544" s="10">
        <f t="shared" si="220"/>
        <v>305.99999999999119</v>
      </c>
      <c r="V1544" s="10">
        <f t="shared" si="221"/>
        <v>700</v>
      </c>
      <c r="W1544" s="19">
        <f t="shared" si="225"/>
        <v>-9.81</v>
      </c>
      <c r="X1544" s="19" t="e">
        <f>0.5*$B$25*$B$29^2*EXP(-#REF!*U1544/$B$27)</f>
        <v>#REF!</v>
      </c>
      <c r="Y1544" s="19">
        <f t="shared" si="222"/>
        <v>-2930.2731797701849</v>
      </c>
      <c r="Z1544" s="19">
        <f t="shared" si="223"/>
        <v>-437520.41709179728</v>
      </c>
      <c r="AA1544" s="2">
        <f t="shared" si="224"/>
        <v>0</v>
      </c>
    </row>
    <row r="1545" spans="17:27">
      <c r="Q1545" s="19"/>
      <c r="R1545" s="19"/>
      <c r="S1545" s="19"/>
      <c r="U1545" s="10">
        <f t="shared" si="220"/>
        <v>306.19999999999118</v>
      </c>
      <c r="V1545" s="10">
        <f t="shared" si="221"/>
        <v>700</v>
      </c>
      <c r="W1545" s="19">
        <f t="shared" si="225"/>
        <v>-9.81</v>
      </c>
      <c r="X1545" s="19" t="e">
        <f>0.5*$B$25*$B$29^2*EXP(-#REF!*U1545/$B$27)</f>
        <v>#REF!</v>
      </c>
      <c r="Y1545" s="19">
        <f t="shared" si="222"/>
        <v>-2932.2351797701849</v>
      </c>
      <c r="Z1545" s="19">
        <f t="shared" si="223"/>
        <v>-438106.66792775132</v>
      </c>
      <c r="AA1545" s="2">
        <f t="shared" si="224"/>
        <v>0</v>
      </c>
    </row>
    <row r="1546" spans="17:27">
      <c r="Q1546" s="19"/>
      <c r="R1546" s="19"/>
      <c r="S1546" s="19"/>
      <c r="U1546" s="10">
        <f t="shared" si="220"/>
        <v>306.39999999999117</v>
      </c>
      <c r="V1546" s="10">
        <f t="shared" si="221"/>
        <v>700</v>
      </c>
      <c r="W1546" s="19">
        <f t="shared" si="225"/>
        <v>-9.81</v>
      </c>
      <c r="X1546" s="19" t="e">
        <f>0.5*$B$25*$B$29^2*EXP(-#REF!*U1546/$B$27)</f>
        <v>#REF!</v>
      </c>
      <c r="Y1546" s="19">
        <f t="shared" si="222"/>
        <v>-2934.1971797701849</v>
      </c>
      <c r="Z1546" s="19">
        <f t="shared" si="223"/>
        <v>-438693.31116370537</v>
      </c>
      <c r="AA1546" s="2">
        <f t="shared" si="224"/>
        <v>0</v>
      </c>
    </row>
    <row r="1547" spans="17:27">
      <c r="Q1547" s="19"/>
      <c r="R1547" s="19"/>
      <c r="S1547" s="19"/>
      <c r="U1547" s="10">
        <f t="shared" si="220"/>
        <v>306.59999999999116</v>
      </c>
      <c r="V1547" s="10">
        <f t="shared" si="221"/>
        <v>700</v>
      </c>
      <c r="W1547" s="19">
        <f t="shared" si="225"/>
        <v>-9.81</v>
      </c>
      <c r="X1547" s="19" t="e">
        <f>0.5*$B$25*$B$29^2*EXP(-#REF!*U1547/$B$27)</f>
        <v>#REF!</v>
      </c>
      <c r="Y1547" s="19">
        <f t="shared" si="222"/>
        <v>-2936.1591797701849</v>
      </c>
      <c r="Z1547" s="19">
        <f t="shared" si="223"/>
        <v>-439280.34679965943</v>
      </c>
      <c r="AA1547" s="2">
        <f t="shared" si="224"/>
        <v>0</v>
      </c>
    </row>
    <row r="1548" spans="17:27">
      <c r="Q1548" s="19"/>
      <c r="R1548" s="19"/>
      <c r="S1548" s="19"/>
      <c r="U1548" s="10">
        <f t="shared" si="220"/>
        <v>306.79999999999114</v>
      </c>
      <c r="V1548" s="10">
        <f t="shared" si="221"/>
        <v>700</v>
      </c>
      <c r="W1548" s="19">
        <f t="shared" si="225"/>
        <v>-9.81</v>
      </c>
      <c r="X1548" s="19" t="e">
        <f>0.5*$B$25*$B$29^2*EXP(-#REF!*U1548/$B$27)</f>
        <v>#REF!</v>
      </c>
      <c r="Y1548" s="19">
        <f t="shared" si="222"/>
        <v>-2938.1211797701849</v>
      </c>
      <c r="Z1548" s="19">
        <f t="shared" si="223"/>
        <v>-439867.7748356135</v>
      </c>
      <c r="AA1548" s="2">
        <f t="shared" si="224"/>
        <v>0</v>
      </c>
    </row>
    <row r="1549" spans="17:27">
      <c r="Q1549" s="19"/>
      <c r="R1549" s="19"/>
      <c r="S1549" s="19"/>
      <c r="U1549" s="10">
        <f t="shared" si="220"/>
        <v>306.99999999999113</v>
      </c>
      <c r="V1549" s="10">
        <f t="shared" si="221"/>
        <v>700</v>
      </c>
      <c r="W1549" s="19">
        <f t="shared" si="225"/>
        <v>-9.81</v>
      </c>
      <c r="X1549" s="19" t="e">
        <f>0.5*$B$25*$B$29^2*EXP(-#REF!*U1549/$B$27)</f>
        <v>#REF!</v>
      </c>
      <c r="Y1549" s="19">
        <f t="shared" si="222"/>
        <v>-2940.0831797701849</v>
      </c>
      <c r="Z1549" s="19">
        <f t="shared" si="223"/>
        <v>-440455.59527156752</v>
      </c>
      <c r="AA1549" s="2">
        <f t="shared" si="224"/>
        <v>0</v>
      </c>
    </row>
    <row r="1550" spans="17:27">
      <c r="Q1550" s="19"/>
      <c r="R1550" s="19"/>
      <c r="S1550" s="19"/>
      <c r="U1550" s="10">
        <f t="shared" si="220"/>
        <v>307.19999999999112</v>
      </c>
      <c r="V1550" s="10">
        <f t="shared" si="221"/>
        <v>700</v>
      </c>
      <c r="W1550" s="19">
        <f t="shared" si="225"/>
        <v>-9.81</v>
      </c>
      <c r="X1550" s="19" t="e">
        <f>0.5*$B$25*$B$29^2*EXP(-#REF!*U1550/$B$27)</f>
        <v>#REF!</v>
      </c>
      <c r="Y1550" s="19">
        <f t="shared" si="222"/>
        <v>-2942.0451797701849</v>
      </c>
      <c r="Z1550" s="19">
        <f t="shared" si="223"/>
        <v>-441043.80810752156</v>
      </c>
      <c r="AA1550" s="2">
        <f t="shared" si="224"/>
        <v>0</v>
      </c>
    </row>
    <row r="1551" spans="17:27">
      <c r="Q1551" s="19"/>
      <c r="R1551" s="19"/>
      <c r="S1551" s="19"/>
      <c r="U1551" s="10">
        <f t="shared" ref="U1551:U1614" si="226">U1550+$V$10</f>
        <v>307.39999999999111</v>
      </c>
      <c r="V1551" s="10">
        <f t="shared" ref="V1551:V1614" si="227">IF(V1550&lt;=$B$35+$B$23*$V$10,$B$35,V1550-$B$23*$V$10)</f>
        <v>700</v>
      </c>
      <c r="W1551" s="19">
        <f t="shared" si="225"/>
        <v>-9.81</v>
      </c>
      <c r="X1551" s="19" t="e">
        <f>0.5*$B$25*$B$29^2*EXP(-#REF!*U1551/$B$27)</f>
        <v>#REF!</v>
      </c>
      <c r="Y1551" s="19">
        <f t="shared" ref="Y1551:Y1614" si="228">Y1550+W1551*$V$10</f>
        <v>-2944.0071797701848</v>
      </c>
      <c r="Z1551" s="19">
        <f t="shared" ref="Z1551:Z1614" si="229">Z1550+Y1550*$V$10+W1551*$V$10^2/2</f>
        <v>-441632.41334347561</v>
      </c>
      <c r="AA1551" s="2">
        <f t="shared" ref="AA1551:AA1614" si="230">IF(Z1551&lt;0,IF(Z1550&gt;=0,1,0),0)</f>
        <v>0</v>
      </c>
    </row>
    <row r="1552" spans="17:27">
      <c r="Q1552" s="19"/>
      <c r="R1552" s="19"/>
      <c r="S1552" s="19"/>
      <c r="U1552" s="10">
        <f t="shared" si="226"/>
        <v>307.5999999999911</v>
      </c>
      <c r="V1552" s="10">
        <f t="shared" si="227"/>
        <v>700</v>
      </c>
      <c r="W1552" s="19">
        <f t="shared" si="225"/>
        <v>-9.81</v>
      </c>
      <c r="X1552" s="19" t="e">
        <f>0.5*$B$25*$B$29^2*EXP(-#REF!*U1552/$B$27)</f>
        <v>#REF!</v>
      </c>
      <c r="Y1552" s="19">
        <f t="shared" si="228"/>
        <v>-2945.9691797701848</v>
      </c>
      <c r="Z1552" s="19">
        <f t="shared" si="229"/>
        <v>-442221.41097942967</v>
      </c>
      <c r="AA1552" s="2">
        <f t="shared" si="230"/>
        <v>0</v>
      </c>
    </row>
    <row r="1553" spans="17:27">
      <c r="Q1553" s="19"/>
      <c r="R1553" s="19"/>
      <c r="S1553" s="19"/>
      <c r="U1553" s="10">
        <f t="shared" si="226"/>
        <v>307.79999999999109</v>
      </c>
      <c r="V1553" s="10">
        <f t="shared" si="227"/>
        <v>700</v>
      </c>
      <c r="W1553" s="19">
        <f t="shared" si="225"/>
        <v>-9.81</v>
      </c>
      <c r="X1553" s="19" t="e">
        <f>0.5*$B$25*$B$29^2*EXP(-#REF!*U1553/$B$27)</f>
        <v>#REF!</v>
      </c>
      <c r="Y1553" s="19">
        <f t="shared" si="228"/>
        <v>-2947.9311797701848</v>
      </c>
      <c r="Z1553" s="19">
        <f t="shared" si="229"/>
        <v>-442810.80101538374</v>
      </c>
      <c r="AA1553" s="2">
        <f t="shared" si="230"/>
        <v>0</v>
      </c>
    </row>
    <row r="1554" spans="17:27">
      <c r="Q1554" s="19"/>
      <c r="R1554" s="19"/>
      <c r="S1554" s="19"/>
      <c r="U1554" s="10">
        <f t="shared" si="226"/>
        <v>307.99999999999108</v>
      </c>
      <c r="V1554" s="10">
        <f t="shared" si="227"/>
        <v>700</v>
      </c>
      <c r="W1554" s="19">
        <f t="shared" si="225"/>
        <v>-9.81</v>
      </c>
      <c r="X1554" s="19" t="e">
        <f>0.5*$B$25*$B$29^2*EXP(-#REF!*U1554/$B$27)</f>
        <v>#REF!</v>
      </c>
      <c r="Y1554" s="19">
        <f t="shared" si="228"/>
        <v>-2949.8931797701848</v>
      </c>
      <c r="Z1554" s="19">
        <f t="shared" si="229"/>
        <v>-443400.58345133776</v>
      </c>
      <c r="AA1554" s="2">
        <f t="shared" si="230"/>
        <v>0</v>
      </c>
    </row>
    <row r="1555" spans="17:27">
      <c r="Q1555" s="19"/>
      <c r="R1555" s="19"/>
      <c r="S1555" s="19"/>
      <c r="U1555" s="10">
        <f t="shared" si="226"/>
        <v>308.19999999999106</v>
      </c>
      <c r="V1555" s="10">
        <f t="shared" si="227"/>
        <v>700</v>
      </c>
      <c r="W1555" s="19">
        <f t="shared" si="225"/>
        <v>-9.81</v>
      </c>
      <c r="X1555" s="19" t="e">
        <f>0.5*$B$25*$B$29^2*EXP(-#REF!*U1555/$B$27)</f>
        <v>#REF!</v>
      </c>
      <c r="Y1555" s="19">
        <f t="shared" si="228"/>
        <v>-2951.8551797701848</v>
      </c>
      <c r="Z1555" s="19">
        <f t="shared" si="229"/>
        <v>-443990.7582872918</v>
      </c>
      <c r="AA1555" s="2">
        <f t="shared" si="230"/>
        <v>0</v>
      </c>
    </row>
    <row r="1556" spans="17:27">
      <c r="Q1556" s="19"/>
      <c r="R1556" s="19"/>
      <c r="S1556" s="19"/>
      <c r="U1556" s="10">
        <f t="shared" si="226"/>
        <v>308.39999999999105</v>
      </c>
      <c r="V1556" s="10">
        <f t="shared" si="227"/>
        <v>700</v>
      </c>
      <c r="W1556" s="19">
        <f t="shared" si="225"/>
        <v>-9.81</v>
      </c>
      <c r="X1556" s="19" t="e">
        <f>0.5*$B$25*$B$29^2*EXP(-#REF!*U1556/$B$27)</f>
        <v>#REF!</v>
      </c>
      <c r="Y1556" s="19">
        <f t="shared" si="228"/>
        <v>-2953.8171797701848</v>
      </c>
      <c r="Z1556" s="19">
        <f t="shared" si="229"/>
        <v>-444581.32552324585</v>
      </c>
      <c r="AA1556" s="2">
        <f t="shared" si="230"/>
        <v>0</v>
      </c>
    </row>
    <row r="1557" spans="17:27">
      <c r="Q1557" s="19"/>
      <c r="R1557" s="19"/>
      <c r="S1557" s="19"/>
      <c r="U1557" s="10">
        <f t="shared" si="226"/>
        <v>308.59999999999104</v>
      </c>
      <c r="V1557" s="10">
        <f t="shared" si="227"/>
        <v>700</v>
      </c>
      <c r="W1557" s="19">
        <f t="shared" si="225"/>
        <v>-9.81</v>
      </c>
      <c r="X1557" s="19" t="e">
        <f>0.5*$B$25*$B$29^2*EXP(-#REF!*U1557/$B$27)</f>
        <v>#REF!</v>
      </c>
      <c r="Y1557" s="19">
        <f t="shared" si="228"/>
        <v>-2955.7791797701848</v>
      </c>
      <c r="Z1557" s="19">
        <f t="shared" si="229"/>
        <v>-445172.28515919991</v>
      </c>
      <c r="AA1557" s="2">
        <f t="shared" si="230"/>
        <v>0</v>
      </c>
    </row>
    <row r="1558" spans="17:27">
      <c r="Q1558" s="19"/>
      <c r="R1558" s="19"/>
      <c r="S1558" s="19"/>
      <c r="U1558" s="10">
        <f t="shared" si="226"/>
        <v>308.79999999999103</v>
      </c>
      <c r="V1558" s="10">
        <f t="shared" si="227"/>
        <v>700</v>
      </c>
      <c r="W1558" s="19">
        <f t="shared" si="225"/>
        <v>-9.81</v>
      </c>
      <c r="X1558" s="19" t="e">
        <f>0.5*$B$25*$B$29^2*EXP(-#REF!*U1558/$B$27)</f>
        <v>#REF!</v>
      </c>
      <c r="Y1558" s="19">
        <f t="shared" si="228"/>
        <v>-2957.7411797701848</v>
      </c>
      <c r="Z1558" s="19">
        <f t="shared" si="229"/>
        <v>-445763.63719515398</v>
      </c>
      <c r="AA1558" s="2">
        <f t="shared" si="230"/>
        <v>0</v>
      </c>
    </row>
    <row r="1559" spans="17:27">
      <c r="Q1559" s="19"/>
      <c r="R1559" s="19"/>
      <c r="S1559" s="19"/>
      <c r="U1559" s="10">
        <f t="shared" si="226"/>
        <v>308.99999999999102</v>
      </c>
      <c r="V1559" s="10">
        <f t="shared" si="227"/>
        <v>700</v>
      </c>
      <c r="W1559" s="19">
        <f t="shared" si="225"/>
        <v>-9.81</v>
      </c>
      <c r="X1559" s="19" t="e">
        <f>0.5*$B$25*$B$29^2*EXP(-#REF!*U1559/$B$27)</f>
        <v>#REF!</v>
      </c>
      <c r="Y1559" s="19">
        <f t="shared" si="228"/>
        <v>-2959.7031797701848</v>
      </c>
      <c r="Z1559" s="19">
        <f t="shared" si="229"/>
        <v>-446355.381631108</v>
      </c>
      <c r="AA1559" s="2">
        <f t="shared" si="230"/>
        <v>0</v>
      </c>
    </row>
    <row r="1560" spans="17:27">
      <c r="Q1560" s="19"/>
      <c r="R1560" s="19"/>
      <c r="S1560" s="19"/>
      <c r="U1560" s="10">
        <f t="shared" si="226"/>
        <v>309.19999999999101</v>
      </c>
      <c r="V1560" s="10">
        <f t="shared" si="227"/>
        <v>700</v>
      </c>
      <c r="W1560" s="19">
        <f t="shared" si="225"/>
        <v>-9.81</v>
      </c>
      <c r="X1560" s="19" t="e">
        <f>0.5*$B$25*$B$29^2*EXP(-#REF!*U1560/$B$27)</f>
        <v>#REF!</v>
      </c>
      <c r="Y1560" s="19">
        <f t="shared" si="228"/>
        <v>-2961.6651797701847</v>
      </c>
      <c r="Z1560" s="19">
        <f t="shared" si="229"/>
        <v>-446947.51846706204</v>
      </c>
      <c r="AA1560" s="2">
        <f t="shared" si="230"/>
        <v>0</v>
      </c>
    </row>
    <row r="1561" spans="17:27">
      <c r="Q1561" s="19"/>
      <c r="R1561" s="19"/>
      <c r="S1561" s="19"/>
      <c r="U1561" s="10">
        <f t="shared" si="226"/>
        <v>309.399999999991</v>
      </c>
      <c r="V1561" s="10">
        <f t="shared" si="227"/>
        <v>700</v>
      </c>
      <c r="W1561" s="19">
        <f t="shared" si="225"/>
        <v>-9.81</v>
      </c>
      <c r="X1561" s="19" t="e">
        <f>0.5*$B$25*$B$29^2*EXP(-#REF!*U1561/$B$27)</f>
        <v>#REF!</v>
      </c>
      <c r="Y1561" s="19">
        <f t="shared" si="228"/>
        <v>-2963.6271797701847</v>
      </c>
      <c r="Z1561" s="19">
        <f t="shared" si="229"/>
        <v>-447540.04770301608</v>
      </c>
      <c r="AA1561" s="2">
        <f t="shared" si="230"/>
        <v>0</v>
      </c>
    </row>
    <row r="1562" spans="17:27">
      <c r="Q1562" s="19"/>
      <c r="R1562" s="19"/>
      <c r="S1562" s="19"/>
      <c r="U1562" s="10">
        <f t="shared" si="226"/>
        <v>309.59999999999098</v>
      </c>
      <c r="V1562" s="10">
        <f t="shared" si="227"/>
        <v>700</v>
      </c>
      <c r="W1562" s="19">
        <f t="shared" si="225"/>
        <v>-9.81</v>
      </c>
      <c r="X1562" s="19" t="e">
        <f>0.5*$B$25*$B$29^2*EXP(-#REF!*U1562/$B$27)</f>
        <v>#REF!</v>
      </c>
      <c r="Y1562" s="19">
        <f t="shared" si="228"/>
        <v>-2965.5891797701847</v>
      </c>
      <c r="Z1562" s="19">
        <f t="shared" si="229"/>
        <v>-448132.96933897014</v>
      </c>
      <c r="AA1562" s="2">
        <f t="shared" si="230"/>
        <v>0</v>
      </c>
    </row>
    <row r="1563" spans="17:27">
      <c r="Q1563" s="19"/>
      <c r="R1563" s="19"/>
      <c r="S1563" s="19"/>
      <c r="U1563" s="10">
        <f t="shared" si="226"/>
        <v>309.79999999999097</v>
      </c>
      <c r="V1563" s="10">
        <f t="shared" si="227"/>
        <v>700</v>
      </c>
      <c r="W1563" s="19">
        <f t="shared" si="225"/>
        <v>-9.81</v>
      </c>
      <c r="X1563" s="19" t="e">
        <f>0.5*$B$25*$B$29^2*EXP(-#REF!*U1563/$B$27)</f>
        <v>#REF!</v>
      </c>
      <c r="Y1563" s="19">
        <f t="shared" si="228"/>
        <v>-2967.5511797701847</v>
      </c>
      <c r="Z1563" s="19">
        <f t="shared" si="229"/>
        <v>-448726.28337492421</v>
      </c>
      <c r="AA1563" s="2">
        <f t="shared" si="230"/>
        <v>0</v>
      </c>
    </row>
    <row r="1564" spans="17:27">
      <c r="Q1564" s="19"/>
      <c r="R1564" s="19"/>
      <c r="S1564" s="19"/>
      <c r="U1564" s="10">
        <f t="shared" si="226"/>
        <v>309.99999999999096</v>
      </c>
      <c r="V1564" s="10">
        <f t="shared" si="227"/>
        <v>700</v>
      </c>
      <c r="W1564" s="19">
        <f t="shared" si="225"/>
        <v>-9.81</v>
      </c>
      <c r="X1564" s="19" t="e">
        <f>0.5*$B$25*$B$29^2*EXP(-#REF!*U1564/$B$27)</f>
        <v>#REF!</v>
      </c>
      <c r="Y1564" s="19">
        <f t="shared" si="228"/>
        <v>-2969.5131797701847</v>
      </c>
      <c r="Z1564" s="19">
        <f t="shared" si="229"/>
        <v>-449319.98981087824</v>
      </c>
      <c r="AA1564" s="2">
        <f t="shared" si="230"/>
        <v>0</v>
      </c>
    </row>
    <row r="1565" spans="17:27">
      <c r="Q1565" s="19"/>
      <c r="R1565" s="19"/>
      <c r="S1565" s="19"/>
      <c r="U1565" s="10">
        <f t="shared" si="226"/>
        <v>310.19999999999095</v>
      </c>
      <c r="V1565" s="10">
        <f t="shared" si="227"/>
        <v>700</v>
      </c>
      <c r="W1565" s="19">
        <f t="shared" si="225"/>
        <v>-9.81</v>
      </c>
      <c r="X1565" s="19" t="e">
        <f>0.5*$B$25*$B$29^2*EXP(-#REF!*U1565/$B$27)</f>
        <v>#REF!</v>
      </c>
      <c r="Y1565" s="19">
        <f t="shared" si="228"/>
        <v>-2971.4751797701847</v>
      </c>
      <c r="Z1565" s="19">
        <f t="shared" si="229"/>
        <v>-449914.08864683227</v>
      </c>
      <c r="AA1565" s="2">
        <f t="shared" si="230"/>
        <v>0</v>
      </c>
    </row>
    <row r="1566" spans="17:27">
      <c r="Q1566" s="19"/>
      <c r="R1566" s="19"/>
      <c r="S1566" s="19"/>
      <c r="U1566" s="10">
        <f t="shared" si="226"/>
        <v>310.39999999999094</v>
      </c>
      <c r="V1566" s="10">
        <f t="shared" si="227"/>
        <v>700</v>
      </c>
      <c r="W1566" s="19">
        <f t="shared" si="225"/>
        <v>-9.81</v>
      </c>
      <c r="X1566" s="19" t="e">
        <f>0.5*$B$25*$B$29^2*EXP(-#REF!*U1566/$B$27)</f>
        <v>#REF!</v>
      </c>
      <c r="Y1566" s="19">
        <f t="shared" si="228"/>
        <v>-2973.4371797701847</v>
      </c>
      <c r="Z1566" s="19">
        <f t="shared" si="229"/>
        <v>-450508.57988278632</v>
      </c>
      <c r="AA1566" s="2">
        <f t="shared" si="230"/>
        <v>0</v>
      </c>
    </row>
    <row r="1567" spans="17:27">
      <c r="Q1567" s="19"/>
      <c r="R1567" s="19"/>
      <c r="S1567" s="19"/>
      <c r="U1567" s="10">
        <f t="shared" si="226"/>
        <v>310.59999999999093</v>
      </c>
      <c r="V1567" s="10">
        <f t="shared" si="227"/>
        <v>700</v>
      </c>
      <c r="W1567" s="19">
        <f t="shared" si="225"/>
        <v>-9.81</v>
      </c>
      <c r="X1567" s="19" t="e">
        <f>0.5*$B$25*$B$29^2*EXP(-#REF!*U1567/$B$27)</f>
        <v>#REF!</v>
      </c>
      <c r="Y1567" s="19">
        <f t="shared" si="228"/>
        <v>-2975.3991797701847</v>
      </c>
      <c r="Z1567" s="19">
        <f t="shared" si="229"/>
        <v>-451103.46351874038</v>
      </c>
      <c r="AA1567" s="2">
        <f t="shared" si="230"/>
        <v>0</v>
      </c>
    </row>
    <row r="1568" spans="17:27">
      <c r="Q1568" s="19"/>
      <c r="R1568" s="19"/>
      <c r="S1568" s="19"/>
      <c r="U1568" s="10">
        <f t="shared" si="226"/>
        <v>310.79999999999092</v>
      </c>
      <c r="V1568" s="10">
        <f t="shared" si="227"/>
        <v>700</v>
      </c>
      <c r="W1568" s="19">
        <f t="shared" si="225"/>
        <v>-9.81</v>
      </c>
      <c r="X1568" s="19" t="e">
        <f>0.5*$B$25*$B$29^2*EXP(-#REF!*U1568/$B$27)</f>
        <v>#REF!</v>
      </c>
      <c r="Y1568" s="19">
        <f t="shared" si="228"/>
        <v>-2977.3611797701847</v>
      </c>
      <c r="Z1568" s="19">
        <f t="shared" si="229"/>
        <v>-451698.73955469445</v>
      </c>
      <c r="AA1568" s="2">
        <f t="shared" si="230"/>
        <v>0</v>
      </c>
    </row>
    <row r="1569" spans="17:27">
      <c r="Q1569" s="19"/>
      <c r="R1569" s="19"/>
      <c r="S1569" s="19"/>
      <c r="U1569" s="10">
        <f t="shared" si="226"/>
        <v>310.99999999999091</v>
      </c>
      <c r="V1569" s="10">
        <f t="shared" si="227"/>
        <v>700</v>
      </c>
      <c r="W1569" s="19">
        <f t="shared" si="225"/>
        <v>-9.81</v>
      </c>
      <c r="X1569" s="19" t="e">
        <f>0.5*$B$25*$B$29^2*EXP(-#REF!*U1569/$B$27)</f>
        <v>#REF!</v>
      </c>
      <c r="Y1569" s="19">
        <f t="shared" si="228"/>
        <v>-2979.3231797701847</v>
      </c>
      <c r="Z1569" s="19">
        <f t="shared" si="229"/>
        <v>-452294.40799064847</v>
      </c>
      <c r="AA1569" s="2">
        <f t="shared" si="230"/>
        <v>0</v>
      </c>
    </row>
    <row r="1570" spans="17:27">
      <c r="Q1570" s="19"/>
      <c r="R1570" s="19"/>
      <c r="S1570" s="19"/>
      <c r="U1570" s="10">
        <f t="shared" si="226"/>
        <v>311.19999999999089</v>
      </c>
      <c r="V1570" s="10">
        <f t="shared" si="227"/>
        <v>700</v>
      </c>
      <c r="W1570" s="19">
        <f t="shared" si="225"/>
        <v>-9.81</v>
      </c>
      <c r="X1570" s="19" t="e">
        <f>0.5*$B$25*$B$29^2*EXP(-#REF!*U1570/$B$27)</f>
        <v>#REF!</v>
      </c>
      <c r="Y1570" s="19">
        <f t="shared" si="228"/>
        <v>-2981.2851797701846</v>
      </c>
      <c r="Z1570" s="19">
        <f t="shared" si="229"/>
        <v>-452890.4688266025</v>
      </c>
      <c r="AA1570" s="2">
        <f t="shared" si="230"/>
        <v>0</v>
      </c>
    </row>
    <row r="1571" spans="17:27">
      <c r="Q1571" s="19"/>
      <c r="R1571" s="19"/>
      <c r="S1571" s="19"/>
      <c r="U1571" s="10">
        <f t="shared" si="226"/>
        <v>311.39999999999088</v>
      </c>
      <c r="V1571" s="10">
        <f t="shared" si="227"/>
        <v>700</v>
      </c>
      <c r="W1571" s="19">
        <f t="shared" si="225"/>
        <v>-9.81</v>
      </c>
      <c r="X1571" s="19" t="e">
        <f>0.5*$B$25*$B$29^2*EXP(-#REF!*U1571/$B$27)</f>
        <v>#REF!</v>
      </c>
      <c r="Y1571" s="19">
        <f t="shared" si="228"/>
        <v>-2983.2471797701846</v>
      </c>
      <c r="Z1571" s="19">
        <f t="shared" si="229"/>
        <v>-453486.92206255655</v>
      </c>
      <c r="AA1571" s="2">
        <f t="shared" si="230"/>
        <v>0</v>
      </c>
    </row>
    <row r="1572" spans="17:27">
      <c r="Q1572" s="19"/>
      <c r="R1572" s="19"/>
      <c r="S1572" s="19"/>
      <c r="U1572" s="10">
        <f t="shared" si="226"/>
        <v>311.59999999999087</v>
      </c>
      <c r="V1572" s="10">
        <f t="shared" si="227"/>
        <v>700</v>
      </c>
      <c r="W1572" s="19">
        <f t="shared" si="225"/>
        <v>-9.81</v>
      </c>
      <c r="X1572" s="19" t="e">
        <f>0.5*$B$25*$B$29^2*EXP(-#REF!*U1572/$B$27)</f>
        <v>#REF!</v>
      </c>
      <c r="Y1572" s="19">
        <f t="shared" si="228"/>
        <v>-2985.2091797701846</v>
      </c>
      <c r="Z1572" s="19">
        <f t="shared" si="229"/>
        <v>-454083.76769851061</v>
      </c>
      <c r="AA1572" s="2">
        <f t="shared" si="230"/>
        <v>0</v>
      </c>
    </row>
    <row r="1573" spans="17:27">
      <c r="Q1573" s="19"/>
      <c r="R1573" s="19"/>
      <c r="S1573" s="19"/>
      <c r="U1573" s="10">
        <f t="shared" si="226"/>
        <v>311.79999999999086</v>
      </c>
      <c r="V1573" s="10">
        <f t="shared" si="227"/>
        <v>700</v>
      </c>
      <c r="W1573" s="19">
        <f t="shared" si="225"/>
        <v>-9.81</v>
      </c>
      <c r="X1573" s="19" t="e">
        <f>0.5*$B$25*$B$29^2*EXP(-#REF!*U1573/$B$27)</f>
        <v>#REF!</v>
      </c>
      <c r="Y1573" s="19">
        <f t="shared" si="228"/>
        <v>-2987.1711797701846</v>
      </c>
      <c r="Z1573" s="19">
        <f t="shared" si="229"/>
        <v>-454681.00573446468</v>
      </c>
      <c r="AA1573" s="2">
        <f t="shared" si="230"/>
        <v>0</v>
      </c>
    </row>
    <row r="1574" spans="17:27">
      <c r="Q1574" s="19"/>
      <c r="R1574" s="19"/>
      <c r="S1574" s="19"/>
      <c r="U1574" s="10">
        <f t="shared" si="226"/>
        <v>311.99999999999085</v>
      </c>
      <c r="V1574" s="10">
        <f t="shared" si="227"/>
        <v>700</v>
      </c>
      <c r="W1574" s="19">
        <f t="shared" si="225"/>
        <v>-9.81</v>
      </c>
      <c r="X1574" s="19" t="e">
        <f>0.5*$B$25*$B$29^2*EXP(-#REF!*U1574/$B$27)</f>
        <v>#REF!</v>
      </c>
      <c r="Y1574" s="19">
        <f t="shared" si="228"/>
        <v>-2989.1331797701846</v>
      </c>
      <c r="Z1574" s="19">
        <f t="shared" si="229"/>
        <v>-455278.6361704187</v>
      </c>
      <c r="AA1574" s="2">
        <f t="shared" si="230"/>
        <v>0</v>
      </c>
    </row>
    <row r="1575" spans="17:27">
      <c r="Q1575" s="19"/>
      <c r="R1575" s="19"/>
      <c r="S1575" s="19"/>
      <c r="U1575" s="10">
        <f t="shared" si="226"/>
        <v>312.19999999999084</v>
      </c>
      <c r="V1575" s="10">
        <f t="shared" si="227"/>
        <v>700</v>
      </c>
      <c r="W1575" s="19">
        <f t="shared" si="225"/>
        <v>-9.81</v>
      </c>
      <c r="X1575" s="19" t="e">
        <f>0.5*$B$25*$B$29^2*EXP(-#REF!*U1575/$B$27)</f>
        <v>#REF!</v>
      </c>
      <c r="Y1575" s="19">
        <f t="shared" si="228"/>
        <v>-2991.0951797701846</v>
      </c>
      <c r="Z1575" s="19">
        <f t="shared" si="229"/>
        <v>-455876.65900637273</v>
      </c>
      <c r="AA1575" s="2">
        <f t="shared" si="230"/>
        <v>0</v>
      </c>
    </row>
    <row r="1576" spans="17:27">
      <c r="Q1576" s="19"/>
      <c r="R1576" s="19"/>
      <c r="S1576" s="19"/>
      <c r="U1576" s="10">
        <f t="shared" si="226"/>
        <v>312.39999999999083</v>
      </c>
      <c r="V1576" s="10">
        <f t="shared" si="227"/>
        <v>700</v>
      </c>
      <c r="W1576" s="19">
        <f t="shared" si="225"/>
        <v>-9.81</v>
      </c>
      <c r="X1576" s="19" t="e">
        <f>0.5*$B$25*$B$29^2*EXP(-#REF!*U1576/$B$27)</f>
        <v>#REF!</v>
      </c>
      <c r="Y1576" s="19">
        <f t="shared" si="228"/>
        <v>-2993.0571797701846</v>
      </c>
      <c r="Z1576" s="19">
        <f t="shared" si="229"/>
        <v>-456475.07424232678</v>
      </c>
      <c r="AA1576" s="2">
        <f t="shared" si="230"/>
        <v>0</v>
      </c>
    </row>
    <row r="1577" spans="17:27">
      <c r="Q1577" s="19"/>
      <c r="R1577" s="19"/>
      <c r="S1577" s="19"/>
      <c r="U1577" s="10">
        <f t="shared" si="226"/>
        <v>312.59999999999081</v>
      </c>
      <c r="V1577" s="10">
        <f t="shared" si="227"/>
        <v>700</v>
      </c>
      <c r="W1577" s="19">
        <f t="shared" si="225"/>
        <v>-9.81</v>
      </c>
      <c r="X1577" s="19" t="e">
        <f>0.5*$B$25*$B$29^2*EXP(-#REF!*U1577/$B$27)</f>
        <v>#REF!</v>
      </c>
      <c r="Y1577" s="19">
        <f t="shared" si="228"/>
        <v>-2995.0191797701846</v>
      </c>
      <c r="Z1577" s="19">
        <f t="shared" si="229"/>
        <v>-457073.88187828084</v>
      </c>
      <c r="AA1577" s="2">
        <f t="shared" si="230"/>
        <v>0</v>
      </c>
    </row>
    <row r="1578" spans="17:27">
      <c r="Q1578" s="19"/>
      <c r="R1578" s="19"/>
      <c r="S1578" s="19"/>
      <c r="U1578" s="10">
        <f t="shared" si="226"/>
        <v>312.7999999999908</v>
      </c>
      <c r="V1578" s="10">
        <f t="shared" si="227"/>
        <v>700</v>
      </c>
      <c r="W1578" s="19">
        <f t="shared" ref="W1578:W1641" si="231">IF(V1578&gt;$B$35,$B$34/V1578-$B$31,-$B$31)</f>
        <v>-9.81</v>
      </c>
      <c r="X1578" s="19" t="e">
        <f>0.5*$B$25*$B$29^2*EXP(-#REF!*U1578/$B$27)</f>
        <v>#REF!</v>
      </c>
      <c r="Y1578" s="19">
        <f t="shared" si="228"/>
        <v>-2996.9811797701846</v>
      </c>
      <c r="Z1578" s="19">
        <f t="shared" si="229"/>
        <v>-457673.08191423491</v>
      </c>
      <c r="AA1578" s="2">
        <f t="shared" si="230"/>
        <v>0</v>
      </c>
    </row>
    <row r="1579" spans="17:27">
      <c r="Q1579" s="19"/>
      <c r="R1579" s="19"/>
      <c r="S1579" s="19"/>
      <c r="U1579" s="10">
        <f t="shared" si="226"/>
        <v>312.99999999999079</v>
      </c>
      <c r="V1579" s="10">
        <f t="shared" si="227"/>
        <v>700</v>
      </c>
      <c r="W1579" s="19">
        <f t="shared" si="231"/>
        <v>-9.81</v>
      </c>
      <c r="X1579" s="19" t="e">
        <f>0.5*$B$25*$B$29^2*EXP(-#REF!*U1579/$B$27)</f>
        <v>#REF!</v>
      </c>
      <c r="Y1579" s="19">
        <f t="shared" si="228"/>
        <v>-2998.9431797701845</v>
      </c>
      <c r="Z1579" s="19">
        <f t="shared" si="229"/>
        <v>-458272.67435018893</v>
      </c>
      <c r="AA1579" s="2">
        <f t="shared" si="230"/>
        <v>0</v>
      </c>
    </row>
    <row r="1580" spans="17:27">
      <c r="Q1580" s="19"/>
      <c r="R1580" s="19"/>
      <c r="S1580" s="19"/>
      <c r="U1580" s="10">
        <f t="shared" si="226"/>
        <v>313.19999999999078</v>
      </c>
      <c r="V1580" s="10">
        <f t="shared" si="227"/>
        <v>700</v>
      </c>
      <c r="W1580" s="19">
        <f t="shared" si="231"/>
        <v>-9.81</v>
      </c>
      <c r="X1580" s="19" t="e">
        <f>0.5*$B$25*$B$29^2*EXP(-#REF!*U1580/$B$27)</f>
        <v>#REF!</v>
      </c>
      <c r="Y1580" s="19">
        <f t="shared" si="228"/>
        <v>-3000.9051797701845</v>
      </c>
      <c r="Z1580" s="19">
        <f t="shared" si="229"/>
        <v>-458872.65918614296</v>
      </c>
      <c r="AA1580" s="2">
        <f t="shared" si="230"/>
        <v>0</v>
      </c>
    </row>
    <row r="1581" spans="17:27">
      <c r="Q1581" s="19"/>
      <c r="R1581" s="19"/>
      <c r="S1581" s="19"/>
      <c r="U1581" s="10">
        <f t="shared" si="226"/>
        <v>313.39999999999077</v>
      </c>
      <c r="V1581" s="10">
        <f t="shared" si="227"/>
        <v>700</v>
      </c>
      <c r="W1581" s="19">
        <f t="shared" si="231"/>
        <v>-9.81</v>
      </c>
      <c r="X1581" s="19" t="e">
        <f>0.5*$B$25*$B$29^2*EXP(-#REF!*U1581/$B$27)</f>
        <v>#REF!</v>
      </c>
      <c r="Y1581" s="19">
        <f t="shared" si="228"/>
        <v>-3002.8671797701845</v>
      </c>
      <c r="Z1581" s="19">
        <f t="shared" si="229"/>
        <v>-459473.03642209701</v>
      </c>
      <c r="AA1581" s="2">
        <f t="shared" si="230"/>
        <v>0</v>
      </c>
    </row>
    <row r="1582" spans="17:27">
      <c r="Q1582" s="19"/>
      <c r="R1582" s="19"/>
      <c r="S1582" s="19"/>
      <c r="U1582" s="10">
        <f t="shared" si="226"/>
        <v>313.59999999999076</v>
      </c>
      <c r="V1582" s="10">
        <f t="shared" si="227"/>
        <v>700</v>
      </c>
      <c r="W1582" s="19">
        <f t="shared" si="231"/>
        <v>-9.81</v>
      </c>
      <c r="X1582" s="19" t="e">
        <f>0.5*$B$25*$B$29^2*EXP(-#REF!*U1582/$B$27)</f>
        <v>#REF!</v>
      </c>
      <c r="Y1582" s="19">
        <f t="shared" si="228"/>
        <v>-3004.8291797701845</v>
      </c>
      <c r="Z1582" s="19">
        <f t="shared" si="229"/>
        <v>-460073.80605805106</v>
      </c>
      <c r="AA1582" s="2">
        <f t="shared" si="230"/>
        <v>0</v>
      </c>
    </row>
    <row r="1583" spans="17:27">
      <c r="Q1583" s="19"/>
      <c r="R1583" s="19"/>
      <c r="S1583" s="19"/>
      <c r="U1583" s="10">
        <f t="shared" si="226"/>
        <v>313.79999999999075</v>
      </c>
      <c r="V1583" s="10">
        <f t="shared" si="227"/>
        <v>700</v>
      </c>
      <c r="W1583" s="19">
        <f t="shared" si="231"/>
        <v>-9.81</v>
      </c>
      <c r="X1583" s="19" t="e">
        <f>0.5*$B$25*$B$29^2*EXP(-#REF!*U1583/$B$27)</f>
        <v>#REF!</v>
      </c>
      <c r="Y1583" s="19">
        <f t="shared" si="228"/>
        <v>-3006.7911797701845</v>
      </c>
      <c r="Z1583" s="19">
        <f t="shared" si="229"/>
        <v>-460674.96809400513</v>
      </c>
      <c r="AA1583" s="2">
        <f t="shared" si="230"/>
        <v>0</v>
      </c>
    </row>
    <row r="1584" spans="17:27">
      <c r="Q1584" s="19"/>
      <c r="R1584" s="19"/>
      <c r="S1584" s="19"/>
      <c r="U1584" s="10">
        <f t="shared" si="226"/>
        <v>313.99999999999073</v>
      </c>
      <c r="V1584" s="10">
        <f t="shared" si="227"/>
        <v>700</v>
      </c>
      <c r="W1584" s="19">
        <f t="shared" si="231"/>
        <v>-9.81</v>
      </c>
      <c r="X1584" s="19" t="e">
        <f>0.5*$B$25*$B$29^2*EXP(-#REF!*U1584/$B$27)</f>
        <v>#REF!</v>
      </c>
      <c r="Y1584" s="19">
        <f t="shared" si="228"/>
        <v>-3008.7531797701845</v>
      </c>
      <c r="Z1584" s="19">
        <f t="shared" si="229"/>
        <v>-461276.52252995915</v>
      </c>
      <c r="AA1584" s="2">
        <f t="shared" si="230"/>
        <v>0</v>
      </c>
    </row>
    <row r="1585" spans="17:27">
      <c r="Q1585" s="19"/>
      <c r="R1585" s="19"/>
      <c r="S1585" s="19"/>
      <c r="U1585" s="10">
        <f t="shared" si="226"/>
        <v>314.19999999999072</v>
      </c>
      <c r="V1585" s="10">
        <f t="shared" si="227"/>
        <v>700</v>
      </c>
      <c r="W1585" s="19">
        <f t="shared" si="231"/>
        <v>-9.81</v>
      </c>
      <c r="X1585" s="19" t="e">
        <f>0.5*$B$25*$B$29^2*EXP(-#REF!*U1585/$B$27)</f>
        <v>#REF!</v>
      </c>
      <c r="Y1585" s="19">
        <f t="shared" si="228"/>
        <v>-3010.7151797701845</v>
      </c>
      <c r="Z1585" s="19">
        <f t="shared" si="229"/>
        <v>-461878.46936591319</v>
      </c>
      <c r="AA1585" s="2">
        <f t="shared" si="230"/>
        <v>0</v>
      </c>
    </row>
    <row r="1586" spans="17:27">
      <c r="Q1586" s="19"/>
      <c r="R1586" s="19"/>
      <c r="S1586" s="19"/>
      <c r="U1586" s="10">
        <f t="shared" si="226"/>
        <v>314.39999999999071</v>
      </c>
      <c r="V1586" s="10">
        <f t="shared" si="227"/>
        <v>700</v>
      </c>
      <c r="W1586" s="19">
        <f t="shared" si="231"/>
        <v>-9.81</v>
      </c>
      <c r="X1586" s="19" t="e">
        <f>0.5*$B$25*$B$29^2*EXP(-#REF!*U1586/$B$27)</f>
        <v>#REF!</v>
      </c>
      <c r="Y1586" s="19">
        <f t="shared" si="228"/>
        <v>-3012.6771797701845</v>
      </c>
      <c r="Z1586" s="19">
        <f t="shared" si="229"/>
        <v>-462480.80860186723</v>
      </c>
      <c r="AA1586" s="2">
        <f t="shared" si="230"/>
        <v>0</v>
      </c>
    </row>
    <row r="1587" spans="17:27">
      <c r="Q1587" s="19"/>
      <c r="R1587" s="19"/>
      <c r="S1587" s="19"/>
      <c r="U1587" s="10">
        <f t="shared" si="226"/>
        <v>314.5999999999907</v>
      </c>
      <c r="V1587" s="10">
        <f t="shared" si="227"/>
        <v>700</v>
      </c>
      <c r="W1587" s="19">
        <f t="shared" si="231"/>
        <v>-9.81</v>
      </c>
      <c r="X1587" s="19" t="e">
        <f>0.5*$B$25*$B$29^2*EXP(-#REF!*U1587/$B$27)</f>
        <v>#REF!</v>
      </c>
      <c r="Y1587" s="19">
        <f t="shared" si="228"/>
        <v>-3014.6391797701845</v>
      </c>
      <c r="Z1587" s="19">
        <f t="shared" si="229"/>
        <v>-463083.54023782129</v>
      </c>
      <c r="AA1587" s="2">
        <f t="shared" si="230"/>
        <v>0</v>
      </c>
    </row>
    <row r="1588" spans="17:27">
      <c r="Q1588" s="19"/>
      <c r="R1588" s="19"/>
      <c r="S1588" s="19"/>
      <c r="U1588" s="10">
        <f t="shared" si="226"/>
        <v>314.79999999999069</v>
      </c>
      <c r="V1588" s="10">
        <f t="shared" si="227"/>
        <v>700</v>
      </c>
      <c r="W1588" s="19">
        <f t="shared" si="231"/>
        <v>-9.81</v>
      </c>
      <c r="X1588" s="19" t="e">
        <f>0.5*$B$25*$B$29^2*EXP(-#REF!*U1588/$B$27)</f>
        <v>#REF!</v>
      </c>
      <c r="Y1588" s="19">
        <f t="shared" si="228"/>
        <v>-3016.6011797701844</v>
      </c>
      <c r="Z1588" s="19">
        <f t="shared" si="229"/>
        <v>-463686.66427377536</v>
      </c>
      <c r="AA1588" s="2">
        <f t="shared" si="230"/>
        <v>0</v>
      </c>
    </row>
    <row r="1589" spans="17:27">
      <c r="Q1589" s="19"/>
      <c r="R1589" s="19"/>
      <c r="S1589" s="19"/>
      <c r="U1589" s="10">
        <f t="shared" si="226"/>
        <v>314.99999999999068</v>
      </c>
      <c r="V1589" s="10">
        <f t="shared" si="227"/>
        <v>700</v>
      </c>
      <c r="W1589" s="19">
        <f t="shared" si="231"/>
        <v>-9.81</v>
      </c>
      <c r="X1589" s="19" t="e">
        <f>0.5*$B$25*$B$29^2*EXP(-#REF!*U1589/$B$27)</f>
        <v>#REF!</v>
      </c>
      <c r="Y1589" s="19">
        <f t="shared" si="228"/>
        <v>-3018.5631797701844</v>
      </c>
      <c r="Z1589" s="19">
        <f t="shared" si="229"/>
        <v>-464290.18070972938</v>
      </c>
      <c r="AA1589" s="2">
        <f t="shared" si="230"/>
        <v>0</v>
      </c>
    </row>
    <row r="1590" spans="17:27">
      <c r="Q1590" s="19"/>
      <c r="R1590" s="19"/>
      <c r="S1590" s="19"/>
      <c r="U1590" s="10">
        <f t="shared" si="226"/>
        <v>315.19999999999067</v>
      </c>
      <c r="V1590" s="10">
        <f t="shared" si="227"/>
        <v>700</v>
      </c>
      <c r="W1590" s="19">
        <f t="shared" si="231"/>
        <v>-9.81</v>
      </c>
      <c r="X1590" s="19" t="e">
        <f>0.5*$B$25*$B$29^2*EXP(-#REF!*U1590/$B$27)</f>
        <v>#REF!</v>
      </c>
      <c r="Y1590" s="19">
        <f t="shared" si="228"/>
        <v>-3020.5251797701844</v>
      </c>
      <c r="Z1590" s="19">
        <f t="shared" si="229"/>
        <v>-464894.08954568341</v>
      </c>
      <c r="AA1590" s="2">
        <f t="shared" si="230"/>
        <v>0</v>
      </c>
    </row>
    <row r="1591" spans="17:27">
      <c r="Q1591" s="19"/>
      <c r="R1591" s="19"/>
      <c r="S1591" s="19"/>
      <c r="U1591" s="10">
        <f t="shared" si="226"/>
        <v>315.39999999999065</v>
      </c>
      <c r="V1591" s="10">
        <f t="shared" si="227"/>
        <v>700</v>
      </c>
      <c r="W1591" s="19">
        <f t="shared" si="231"/>
        <v>-9.81</v>
      </c>
      <c r="X1591" s="19" t="e">
        <f>0.5*$B$25*$B$29^2*EXP(-#REF!*U1591/$B$27)</f>
        <v>#REF!</v>
      </c>
      <c r="Y1591" s="19">
        <f t="shared" si="228"/>
        <v>-3022.4871797701844</v>
      </c>
      <c r="Z1591" s="19">
        <f t="shared" si="229"/>
        <v>-465498.39078163746</v>
      </c>
      <c r="AA1591" s="2">
        <f t="shared" si="230"/>
        <v>0</v>
      </c>
    </row>
    <row r="1592" spans="17:27">
      <c r="Q1592" s="19"/>
      <c r="R1592" s="19"/>
      <c r="S1592" s="19"/>
      <c r="U1592" s="10">
        <f t="shared" si="226"/>
        <v>315.59999999999064</v>
      </c>
      <c r="V1592" s="10">
        <f t="shared" si="227"/>
        <v>700</v>
      </c>
      <c r="W1592" s="19">
        <f t="shared" si="231"/>
        <v>-9.81</v>
      </c>
      <c r="X1592" s="19" t="e">
        <f>0.5*$B$25*$B$29^2*EXP(-#REF!*U1592/$B$27)</f>
        <v>#REF!</v>
      </c>
      <c r="Y1592" s="19">
        <f t="shared" si="228"/>
        <v>-3024.4491797701844</v>
      </c>
      <c r="Z1592" s="19">
        <f t="shared" si="229"/>
        <v>-466103.08441759151</v>
      </c>
      <c r="AA1592" s="2">
        <f t="shared" si="230"/>
        <v>0</v>
      </c>
    </row>
    <row r="1593" spans="17:27">
      <c r="Q1593" s="19"/>
      <c r="R1593" s="19"/>
      <c r="S1593" s="19"/>
      <c r="U1593" s="10">
        <f t="shared" si="226"/>
        <v>315.79999999999063</v>
      </c>
      <c r="V1593" s="10">
        <f t="shared" si="227"/>
        <v>700</v>
      </c>
      <c r="W1593" s="19">
        <f t="shared" si="231"/>
        <v>-9.81</v>
      </c>
      <c r="X1593" s="19" t="e">
        <f>0.5*$B$25*$B$29^2*EXP(-#REF!*U1593/$B$27)</f>
        <v>#REF!</v>
      </c>
      <c r="Y1593" s="19">
        <f t="shared" si="228"/>
        <v>-3026.4111797701844</v>
      </c>
      <c r="Z1593" s="19">
        <f t="shared" si="229"/>
        <v>-466708.17045354558</v>
      </c>
      <c r="AA1593" s="2">
        <f t="shared" si="230"/>
        <v>0</v>
      </c>
    </row>
    <row r="1594" spans="17:27">
      <c r="Q1594" s="19"/>
      <c r="R1594" s="19"/>
      <c r="S1594" s="19"/>
      <c r="U1594" s="10">
        <f t="shared" si="226"/>
        <v>315.99999999999062</v>
      </c>
      <c r="V1594" s="10">
        <f t="shared" si="227"/>
        <v>700</v>
      </c>
      <c r="W1594" s="19">
        <f t="shared" si="231"/>
        <v>-9.81</v>
      </c>
      <c r="X1594" s="19" t="e">
        <f>0.5*$B$25*$B$29^2*EXP(-#REF!*U1594/$B$27)</f>
        <v>#REF!</v>
      </c>
      <c r="Y1594" s="19">
        <f t="shared" si="228"/>
        <v>-3028.3731797701844</v>
      </c>
      <c r="Z1594" s="19">
        <f t="shared" si="229"/>
        <v>-467313.6488894996</v>
      </c>
      <c r="AA1594" s="2">
        <f t="shared" si="230"/>
        <v>0</v>
      </c>
    </row>
    <row r="1595" spans="17:27">
      <c r="Q1595" s="19"/>
      <c r="R1595" s="19"/>
      <c r="S1595" s="19"/>
      <c r="U1595" s="10">
        <f t="shared" si="226"/>
        <v>316.19999999999061</v>
      </c>
      <c r="V1595" s="10">
        <f t="shared" si="227"/>
        <v>700</v>
      </c>
      <c r="W1595" s="19">
        <f t="shared" si="231"/>
        <v>-9.81</v>
      </c>
      <c r="X1595" s="19" t="e">
        <f>0.5*$B$25*$B$29^2*EXP(-#REF!*U1595/$B$27)</f>
        <v>#REF!</v>
      </c>
      <c r="Y1595" s="19">
        <f t="shared" si="228"/>
        <v>-3030.3351797701844</v>
      </c>
      <c r="Z1595" s="19">
        <f t="shared" si="229"/>
        <v>-467919.51972545363</v>
      </c>
      <c r="AA1595" s="2">
        <f t="shared" si="230"/>
        <v>0</v>
      </c>
    </row>
    <row r="1596" spans="17:27">
      <c r="Q1596" s="19"/>
      <c r="R1596" s="19"/>
      <c r="S1596" s="19"/>
      <c r="U1596" s="10">
        <f t="shared" si="226"/>
        <v>316.3999999999906</v>
      </c>
      <c r="V1596" s="10">
        <f t="shared" si="227"/>
        <v>700</v>
      </c>
      <c r="W1596" s="19">
        <f t="shared" si="231"/>
        <v>-9.81</v>
      </c>
      <c r="X1596" s="19" t="e">
        <f>0.5*$B$25*$B$29^2*EXP(-#REF!*U1596/$B$27)</f>
        <v>#REF!</v>
      </c>
      <c r="Y1596" s="19">
        <f t="shared" si="228"/>
        <v>-3032.2971797701844</v>
      </c>
      <c r="Z1596" s="19">
        <f t="shared" si="229"/>
        <v>-468525.78296140768</v>
      </c>
      <c r="AA1596" s="2">
        <f t="shared" si="230"/>
        <v>0</v>
      </c>
    </row>
    <row r="1597" spans="17:27">
      <c r="Q1597" s="19"/>
      <c r="R1597" s="19"/>
      <c r="S1597" s="19"/>
      <c r="U1597" s="10">
        <f t="shared" si="226"/>
        <v>316.59999999999059</v>
      </c>
      <c r="V1597" s="10">
        <f t="shared" si="227"/>
        <v>700</v>
      </c>
      <c r="W1597" s="19">
        <f t="shared" si="231"/>
        <v>-9.81</v>
      </c>
      <c r="X1597" s="19" t="e">
        <f>0.5*$B$25*$B$29^2*EXP(-#REF!*U1597/$B$27)</f>
        <v>#REF!</v>
      </c>
      <c r="Y1597" s="19">
        <f t="shared" si="228"/>
        <v>-3034.2591797701843</v>
      </c>
      <c r="Z1597" s="19">
        <f t="shared" si="229"/>
        <v>-469132.43859736173</v>
      </c>
      <c r="AA1597" s="2">
        <f t="shared" si="230"/>
        <v>0</v>
      </c>
    </row>
    <row r="1598" spans="17:27">
      <c r="Q1598" s="19"/>
      <c r="R1598" s="19"/>
      <c r="S1598" s="19"/>
      <c r="U1598" s="10">
        <f t="shared" si="226"/>
        <v>316.79999999999058</v>
      </c>
      <c r="V1598" s="10">
        <f t="shared" si="227"/>
        <v>700</v>
      </c>
      <c r="W1598" s="19">
        <f t="shared" si="231"/>
        <v>-9.81</v>
      </c>
      <c r="X1598" s="19" t="e">
        <f>0.5*$B$25*$B$29^2*EXP(-#REF!*U1598/$B$27)</f>
        <v>#REF!</v>
      </c>
      <c r="Y1598" s="19">
        <f t="shared" si="228"/>
        <v>-3036.2211797701843</v>
      </c>
      <c r="Z1598" s="19">
        <f t="shared" si="229"/>
        <v>-469739.4866333158</v>
      </c>
      <c r="AA1598" s="2">
        <f t="shared" si="230"/>
        <v>0</v>
      </c>
    </row>
    <row r="1599" spans="17:27">
      <c r="Q1599" s="19"/>
      <c r="R1599" s="19"/>
      <c r="S1599" s="19"/>
      <c r="U1599" s="10">
        <f t="shared" si="226"/>
        <v>316.99999999999056</v>
      </c>
      <c r="V1599" s="10">
        <f t="shared" si="227"/>
        <v>700</v>
      </c>
      <c r="W1599" s="19">
        <f t="shared" si="231"/>
        <v>-9.81</v>
      </c>
      <c r="X1599" s="19" t="e">
        <f>0.5*$B$25*$B$29^2*EXP(-#REF!*U1599/$B$27)</f>
        <v>#REF!</v>
      </c>
      <c r="Y1599" s="19">
        <f t="shared" si="228"/>
        <v>-3038.1831797701843</v>
      </c>
      <c r="Z1599" s="19">
        <f t="shared" si="229"/>
        <v>-470346.92706926982</v>
      </c>
      <c r="AA1599" s="2">
        <f t="shared" si="230"/>
        <v>0</v>
      </c>
    </row>
    <row r="1600" spans="17:27">
      <c r="Q1600" s="19"/>
      <c r="R1600" s="19"/>
      <c r="S1600" s="19"/>
      <c r="U1600" s="10">
        <f t="shared" si="226"/>
        <v>317.19999999999055</v>
      </c>
      <c r="V1600" s="10">
        <f t="shared" si="227"/>
        <v>700</v>
      </c>
      <c r="W1600" s="19">
        <f t="shared" si="231"/>
        <v>-9.81</v>
      </c>
      <c r="X1600" s="19" t="e">
        <f>0.5*$B$25*$B$29^2*EXP(-#REF!*U1600/$B$27)</f>
        <v>#REF!</v>
      </c>
      <c r="Y1600" s="19">
        <f t="shared" si="228"/>
        <v>-3040.1451797701843</v>
      </c>
      <c r="Z1600" s="19">
        <f t="shared" si="229"/>
        <v>-470954.75990522385</v>
      </c>
      <c r="AA1600" s="2">
        <f t="shared" si="230"/>
        <v>0</v>
      </c>
    </row>
    <row r="1601" spans="17:27">
      <c r="Q1601" s="19"/>
      <c r="R1601" s="19"/>
      <c r="S1601" s="19"/>
      <c r="U1601" s="10">
        <f t="shared" si="226"/>
        <v>317.39999999999054</v>
      </c>
      <c r="V1601" s="10">
        <f t="shared" si="227"/>
        <v>700</v>
      </c>
      <c r="W1601" s="19">
        <f t="shared" si="231"/>
        <v>-9.81</v>
      </c>
      <c r="X1601" s="19" t="e">
        <f>0.5*$B$25*$B$29^2*EXP(-#REF!*U1601/$B$27)</f>
        <v>#REF!</v>
      </c>
      <c r="Y1601" s="19">
        <f t="shared" si="228"/>
        <v>-3042.1071797701843</v>
      </c>
      <c r="Z1601" s="19">
        <f t="shared" si="229"/>
        <v>-471562.98514117789</v>
      </c>
      <c r="AA1601" s="2">
        <f t="shared" si="230"/>
        <v>0</v>
      </c>
    </row>
    <row r="1602" spans="17:27">
      <c r="Q1602" s="19"/>
      <c r="R1602" s="19"/>
      <c r="S1602" s="19"/>
      <c r="U1602" s="10">
        <f t="shared" si="226"/>
        <v>317.59999999999053</v>
      </c>
      <c r="V1602" s="10">
        <f t="shared" si="227"/>
        <v>700</v>
      </c>
      <c r="W1602" s="19">
        <f t="shared" si="231"/>
        <v>-9.81</v>
      </c>
      <c r="X1602" s="19" t="e">
        <f>0.5*$B$25*$B$29^2*EXP(-#REF!*U1602/$B$27)</f>
        <v>#REF!</v>
      </c>
      <c r="Y1602" s="19">
        <f t="shared" si="228"/>
        <v>-3044.0691797701843</v>
      </c>
      <c r="Z1602" s="19">
        <f t="shared" si="229"/>
        <v>-472171.60277713195</v>
      </c>
      <c r="AA1602" s="2">
        <f t="shared" si="230"/>
        <v>0</v>
      </c>
    </row>
    <row r="1603" spans="17:27">
      <c r="Q1603" s="19"/>
      <c r="R1603" s="19"/>
      <c r="S1603" s="19"/>
      <c r="U1603" s="10">
        <f t="shared" si="226"/>
        <v>317.79999999999052</v>
      </c>
      <c r="V1603" s="10">
        <f t="shared" si="227"/>
        <v>700</v>
      </c>
      <c r="W1603" s="19">
        <f t="shared" si="231"/>
        <v>-9.81</v>
      </c>
      <c r="X1603" s="19" t="e">
        <f>0.5*$B$25*$B$29^2*EXP(-#REF!*U1603/$B$27)</f>
        <v>#REF!</v>
      </c>
      <c r="Y1603" s="19">
        <f t="shared" si="228"/>
        <v>-3046.0311797701843</v>
      </c>
      <c r="Z1603" s="19">
        <f t="shared" si="229"/>
        <v>-472780.61281308602</v>
      </c>
      <c r="AA1603" s="2">
        <f t="shared" si="230"/>
        <v>0</v>
      </c>
    </row>
    <row r="1604" spans="17:27">
      <c r="Q1604" s="19"/>
      <c r="R1604" s="19"/>
      <c r="S1604" s="19"/>
      <c r="U1604" s="10">
        <f t="shared" si="226"/>
        <v>317.99999999999051</v>
      </c>
      <c r="V1604" s="10">
        <f t="shared" si="227"/>
        <v>700</v>
      </c>
      <c r="W1604" s="19">
        <f t="shared" si="231"/>
        <v>-9.81</v>
      </c>
      <c r="X1604" s="19" t="e">
        <f>0.5*$B$25*$B$29^2*EXP(-#REF!*U1604/$B$27)</f>
        <v>#REF!</v>
      </c>
      <c r="Y1604" s="19">
        <f t="shared" si="228"/>
        <v>-3047.9931797701843</v>
      </c>
      <c r="Z1604" s="19">
        <f t="shared" si="229"/>
        <v>-473390.01524904004</v>
      </c>
      <c r="AA1604" s="2">
        <f t="shared" si="230"/>
        <v>0</v>
      </c>
    </row>
    <row r="1605" spans="17:27">
      <c r="Q1605" s="19"/>
      <c r="R1605" s="19"/>
      <c r="S1605" s="19"/>
      <c r="U1605" s="10">
        <f t="shared" si="226"/>
        <v>318.1999999999905</v>
      </c>
      <c r="V1605" s="10">
        <f t="shared" si="227"/>
        <v>700</v>
      </c>
      <c r="W1605" s="19">
        <f t="shared" si="231"/>
        <v>-9.81</v>
      </c>
      <c r="X1605" s="19" t="e">
        <f>0.5*$B$25*$B$29^2*EXP(-#REF!*U1605/$B$27)</f>
        <v>#REF!</v>
      </c>
      <c r="Y1605" s="19">
        <f t="shared" si="228"/>
        <v>-3049.9551797701843</v>
      </c>
      <c r="Z1605" s="19">
        <f t="shared" si="229"/>
        <v>-473999.81008499407</v>
      </c>
      <c r="AA1605" s="2">
        <f t="shared" si="230"/>
        <v>0</v>
      </c>
    </row>
    <row r="1606" spans="17:27">
      <c r="Q1606" s="19"/>
      <c r="R1606" s="19"/>
      <c r="S1606" s="19"/>
      <c r="U1606" s="10">
        <f t="shared" si="226"/>
        <v>318.39999999999048</v>
      </c>
      <c r="V1606" s="10">
        <f t="shared" si="227"/>
        <v>700</v>
      </c>
      <c r="W1606" s="19">
        <f t="shared" si="231"/>
        <v>-9.81</v>
      </c>
      <c r="X1606" s="19" t="e">
        <f>0.5*$B$25*$B$29^2*EXP(-#REF!*U1606/$B$27)</f>
        <v>#REF!</v>
      </c>
      <c r="Y1606" s="19">
        <f t="shared" si="228"/>
        <v>-3051.9171797701842</v>
      </c>
      <c r="Z1606" s="19">
        <f t="shared" si="229"/>
        <v>-474609.99732094811</v>
      </c>
      <c r="AA1606" s="2">
        <f t="shared" si="230"/>
        <v>0</v>
      </c>
    </row>
    <row r="1607" spans="17:27">
      <c r="Q1607" s="19"/>
      <c r="R1607" s="19"/>
      <c r="S1607" s="19"/>
      <c r="U1607" s="10">
        <f t="shared" si="226"/>
        <v>318.59999999999047</v>
      </c>
      <c r="V1607" s="10">
        <f t="shared" si="227"/>
        <v>700</v>
      </c>
      <c r="W1607" s="19">
        <f t="shared" si="231"/>
        <v>-9.81</v>
      </c>
      <c r="X1607" s="19" t="e">
        <f>0.5*$B$25*$B$29^2*EXP(-#REF!*U1607/$B$27)</f>
        <v>#REF!</v>
      </c>
      <c r="Y1607" s="19">
        <f t="shared" si="228"/>
        <v>-3053.8791797701842</v>
      </c>
      <c r="Z1607" s="19">
        <f t="shared" si="229"/>
        <v>-475220.57695690216</v>
      </c>
      <c r="AA1607" s="2">
        <f t="shared" si="230"/>
        <v>0</v>
      </c>
    </row>
    <row r="1608" spans="17:27">
      <c r="Q1608" s="19"/>
      <c r="R1608" s="19"/>
      <c r="S1608" s="19"/>
      <c r="U1608" s="10">
        <f t="shared" si="226"/>
        <v>318.79999999999046</v>
      </c>
      <c r="V1608" s="10">
        <f t="shared" si="227"/>
        <v>700</v>
      </c>
      <c r="W1608" s="19">
        <f t="shared" si="231"/>
        <v>-9.81</v>
      </c>
      <c r="X1608" s="19" t="e">
        <f>0.5*$B$25*$B$29^2*EXP(-#REF!*U1608/$B$27)</f>
        <v>#REF!</v>
      </c>
      <c r="Y1608" s="19">
        <f t="shared" si="228"/>
        <v>-3055.8411797701842</v>
      </c>
      <c r="Z1608" s="19">
        <f t="shared" si="229"/>
        <v>-475831.54899285623</v>
      </c>
      <c r="AA1608" s="2">
        <f t="shared" si="230"/>
        <v>0</v>
      </c>
    </row>
    <row r="1609" spans="17:27">
      <c r="Q1609" s="19"/>
      <c r="R1609" s="19"/>
      <c r="S1609" s="19"/>
      <c r="U1609" s="10">
        <f t="shared" si="226"/>
        <v>318.99999999999045</v>
      </c>
      <c r="V1609" s="10">
        <f t="shared" si="227"/>
        <v>700</v>
      </c>
      <c r="W1609" s="19">
        <f t="shared" si="231"/>
        <v>-9.81</v>
      </c>
      <c r="X1609" s="19" t="e">
        <f>0.5*$B$25*$B$29^2*EXP(-#REF!*U1609/$B$27)</f>
        <v>#REF!</v>
      </c>
      <c r="Y1609" s="19">
        <f t="shared" si="228"/>
        <v>-3057.8031797701842</v>
      </c>
      <c r="Z1609" s="19">
        <f t="shared" si="229"/>
        <v>-476442.91342881025</v>
      </c>
      <c r="AA1609" s="2">
        <f t="shared" si="230"/>
        <v>0</v>
      </c>
    </row>
    <row r="1610" spans="17:27">
      <c r="Q1610" s="19"/>
      <c r="R1610" s="19"/>
      <c r="S1610" s="19"/>
      <c r="U1610" s="10">
        <f t="shared" si="226"/>
        <v>319.19999999999044</v>
      </c>
      <c r="V1610" s="10">
        <f t="shared" si="227"/>
        <v>700</v>
      </c>
      <c r="W1610" s="19">
        <f t="shared" si="231"/>
        <v>-9.81</v>
      </c>
      <c r="X1610" s="19" t="e">
        <f>0.5*$B$25*$B$29^2*EXP(-#REF!*U1610/$B$27)</f>
        <v>#REF!</v>
      </c>
      <c r="Y1610" s="19">
        <f t="shared" si="228"/>
        <v>-3059.7651797701842</v>
      </c>
      <c r="Z1610" s="19">
        <f t="shared" si="229"/>
        <v>-477054.67026476428</v>
      </c>
      <c r="AA1610" s="2">
        <f t="shared" si="230"/>
        <v>0</v>
      </c>
    </row>
    <row r="1611" spans="17:27">
      <c r="Q1611" s="19"/>
      <c r="R1611" s="19"/>
      <c r="S1611" s="19"/>
      <c r="U1611" s="10">
        <f t="shared" si="226"/>
        <v>319.39999999999043</v>
      </c>
      <c r="V1611" s="10">
        <f t="shared" si="227"/>
        <v>700</v>
      </c>
      <c r="W1611" s="19">
        <f t="shared" si="231"/>
        <v>-9.81</v>
      </c>
      <c r="X1611" s="19" t="e">
        <f>0.5*$B$25*$B$29^2*EXP(-#REF!*U1611/$B$27)</f>
        <v>#REF!</v>
      </c>
      <c r="Y1611" s="19">
        <f t="shared" si="228"/>
        <v>-3061.7271797701842</v>
      </c>
      <c r="Z1611" s="19">
        <f t="shared" si="229"/>
        <v>-477666.81950071832</v>
      </c>
      <c r="AA1611" s="2">
        <f t="shared" si="230"/>
        <v>0</v>
      </c>
    </row>
    <row r="1612" spans="17:27">
      <c r="Q1612" s="19"/>
      <c r="R1612" s="19"/>
      <c r="S1612" s="19"/>
      <c r="U1612" s="10">
        <f t="shared" si="226"/>
        <v>319.59999999999042</v>
      </c>
      <c r="V1612" s="10">
        <f t="shared" si="227"/>
        <v>700</v>
      </c>
      <c r="W1612" s="19">
        <f t="shared" si="231"/>
        <v>-9.81</v>
      </c>
      <c r="X1612" s="19" t="e">
        <f>0.5*$B$25*$B$29^2*EXP(-#REF!*U1612/$B$27)</f>
        <v>#REF!</v>
      </c>
      <c r="Y1612" s="19">
        <f t="shared" si="228"/>
        <v>-3063.6891797701842</v>
      </c>
      <c r="Z1612" s="19">
        <f t="shared" si="229"/>
        <v>-478279.36113667238</v>
      </c>
      <c r="AA1612" s="2">
        <f t="shared" si="230"/>
        <v>0</v>
      </c>
    </row>
    <row r="1613" spans="17:27">
      <c r="Q1613" s="19"/>
      <c r="R1613" s="19"/>
      <c r="S1613" s="19"/>
      <c r="U1613" s="10">
        <f t="shared" si="226"/>
        <v>319.7999999999904</v>
      </c>
      <c r="V1613" s="10">
        <f t="shared" si="227"/>
        <v>700</v>
      </c>
      <c r="W1613" s="19">
        <f t="shared" si="231"/>
        <v>-9.81</v>
      </c>
      <c r="X1613" s="19" t="e">
        <f>0.5*$B$25*$B$29^2*EXP(-#REF!*U1613/$B$27)</f>
        <v>#REF!</v>
      </c>
      <c r="Y1613" s="19">
        <f t="shared" si="228"/>
        <v>-3065.6511797701842</v>
      </c>
      <c r="Z1613" s="19">
        <f t="shared" si="229"/>
        <v>-478892.29517262644</v>
      </c>
      <c r="AA1613" s="2">
        <f t="shared" si="230"/>
        <v>0</v>
      </c>
    </row>
    <row r="1614" spans="17:27">
      <c r="Q1614" s="19"/>
      <c r="R1614" s="19"/>
      <c r="S1614" s="19"/>
      <c r="U1614" s="10">
        <f t="shared" si="226"/>
        <v>319.99999999999039</v>
      </c>
      <c r="V1614" s="10">
        <f t="shared" si="227"/>
        <v>700</v>
      </c>
      <c r="W1614" s="19">
        <f t="shared" si="231"/>
        <v>-9.81</v>
      </c>
      <c r="X1614" s="19" t="e">
        <f>0.5*$B$25*$B$29^2*EXP(-#REF!*U1614/$B$27)</f>
        <v>#REF!</v>
      </c>
      <c r="Y1614" s="19">
        <f t="shared" si="228"/>
        <v>-3067.6131797701842</v>
      </c>
      <c r="Z1614" s="19">
        <f t="shared" si="229"/>
        <v>-479505.62160858046</v>
      </c>
      <c r="AA1614" s="2">
        <f t="shared" si="230"/>
        <v>0</v>
      </c>
    </row>
    <row r="1615" spans="17:27">
      <c r="Q1615" s="19"/>
      <c r="R1615" s="19"/>
      <c r="S1615" s="19"/>
      <c r="U1615" s="10">
        <f t="shared" ref="U1615:U1678" si="232">U1614+$V$10</f>
        <v>320.19999999999038</v>
      </c>
      <c r="V1615" s="10">
        <f t="shared" ref="V1615:V1678" si="233">IF(V1614&lt;=$B$35+$B$23*$V$10,$B$35,V1614-$B$23*$V$10)</f>
        <v>700</v>
      </c>
      <c r="W1615" s="19">
        <f t="shared" si="231"/>
        <v>-9.81</v>
      </c>
      <c r="X1615" s="19" t="e">
        <f>0.5*$B$25*$B$29^2*EXP(-#REF!*U1615/$B$27)</f>
        <v>#REF!</v>
      </c>
      <c r="Y1615" s="19">
        <f t="shared" ref="Y1615:Y1678" si="234">Y1614+W1615*$V$10</f>
        <v>-3069.5751797701841</v>
      </c>
      <c r="Z1615" s="19">
        <f t="shared" ref="Z1615:Z1678" si="235">Z1614+Y1614*$V$10+W1615*$V$10^2/2</f>
        <v>-480119.34044453449</v>
      </c>
      <c r="AA1615" s="2">
        <f t="shared" ref="AA1615:AA1678" si="236">IF(Z1615&lt;0,IF(Z1614&gt;=0,1,0),0)</f>
        <v>0</v>
      </c>
    </row>
    <row r="1616" spans="17:27">
      <c r="Q1616" s="19"/>
      <c r="R1616" s="19"/>
      <c r="S1616" s="19"/>
      <c r="U1616" s="10">
        <f t="shared" si="232"/>
        <v>320.39999999999037</v>
      </c>
      <c r="V1616" s="10">
        <f t="shared" si="233"/>
        <v>700</v>
      </c>
      <c r="W1616" s="19">
        <f t="shared" si="231"/>
        <v>-9.81</v>
      </c>
      <c r="X1616" s="19" t="e">
        <f>0.5*$B$25*$B$29^2*EXP(-#REF!*U1616/$B$27)</f>
        <v>#REF!</v>
      </c>
      <c r="Y1616" s="19">
        <f t="shared" si="234"/>
        <v>-3071.5371797701841</v>
      </c>
      <c r="Z1616" s="19">
        <f t="shared" si="235"/>
        <v>-480733.45168048854</v>
      </c>
      <c r="AA1616" s="2">
        <f t="shared" si="236"/>
        <v>0</v>
      </c>
    </row>
    <row r="1617" spans="17:27">
      <c r="Q1617" s="19"/>
      <c r="R1617" s="19"/>
      <c r="S1617" s="19"/>
      <c r="U1617" s="10">
        <f t="shared" si="232"/>
        <v>320.59999999999036</v>
      </c>
      <c r="V1617" s="10">
        <f t="shared" si="233"/>
        <v>700</v>
      </c>
      <c r="W1617" s="19">
        <f t="shared" si="231"/>
        <v>-9.81</v>
      </c>
      <c r="X1617" s="19" t="e">
        <f>0.5*$B$25*$B$29^2*EXP(-#REF!*U1617/$B$27)</f>
        <v>#REF!</v>
      </c>
      <c r="Y1617" s="19">
        <f t="shared" si="234"/>
        <v>-3073.4991797701841</v>
      </c>
      <c r="Z1617" s="19">
        <f t="shared" si="235"/>
        <v>-481347.95531644259</v>
      </c>
      <c r="AA1617" s="2">
        <f t="shared" si="236"/>
        <v>0</v>
      </c>
    </row>
    <row r="1618" spans="17:27">
      <c r="Q1618" s="19"/>
      <c r="R1618" s="19"/>
      <c r="S1618" s="19"/>
      <c r="U1618" s="10">
        <f t="shared" si="232"/>
        <v>320.79999999999035</v>
      </c>
      <c r="V1618" s="10">
        <f t="shared" si="233"/>
        <v>700</v>
      </c>
      <c r="W1618" s="19">
        <f t="shared" si="231"/>
        <v>-9.81</v>
      </c>
      <c r="X1618" s="19" t="e">
        <f>0.5*$B$25*$B$29^2*EXP(-#REF!*U1618/$B$27)</f>
        <v>#REF!</v>
      </c>
      <c r="Y1618" s="19">
        <f t="shared" si="234"/>
        <v>-3075.4611797701841</v>
      </c>
      <c r="Z1618" s="19">
        <f t="shared" si="235"/>
        <v>-481962.85135239665</v>
      </c>
      <c r="AA1618" s="2">
        <f t="shared" si="236"/>
        <v>0</v>
      </c>
    </row>
    <row r="1619" spans="17:27">
      <c r="Q1619" s="19"/>
      <c r="R1619" s="19"/>
      <c r="S1619" s="19"/>
      <c r="U1619" s="10">
        <f t="shared" si="232"/>
        <v>320.99999999999034</v>
      </c>
      <c r="V1619" s="10">
        <f t="shared" si="233"/>
        <v>700</v>
      </c>
      <c r="W1619" s="19">
        <f t="shared" si="231"/>
        <v>-9.81</v>
      </c>
      <c r="X1619" s="19" t="e">
        <f>0.5*$B$25*$B$29^2*EXP(-#REF!*U1619/$B$27)</f>
        <v>#REF!</v>
      </c>
      <c r="Y1619" s="19">
        <f t="shared" si="234"/>
        <v>-3077.4231797701841</v>
      </c>
      <c r="Z1619" s="19">
        <f t="shared" si="235"/>
        <v>-482578.13978835067</v>
      </c>
      <c r="AA1619" s="2">
        <f t="shared" si="236"/>
        <v>0</v>
      </c>
    </row>
    <row r="1620" spans="17:27">
      <c r="Q1620" s="19"/>
      <c r="R1620" s="19"/>
      <c r="S1620" s="19"/>
      <c r="U1620" s="10">
        <f t="shared" si="232"/>
        <v>321.19999999999033</v>
      </c>
      <c r="V1620" s="10">
        <f t="shared" si="233"/>
        <v>700</v>
      </c>
      <c r="W1620" s="19">
        <f t="shared" si="231"/>
        <v>-9.81</v>
      </c>
      <c r="X1620" s="19" t="e">
        <f>0.5*$B$25*$B$29^2*EXP(-#REF!*U1620/$B$27)</f>
        <v>#REF!</v>
      </c>
      <c r="Y1620" s="19">
        <f t="shared" si="234"/>
        <v>-3079.3851797701841</v>
      </c>
      <c r="Z1620" s="19">
        <f t="shared" si="235"/>
        <v>-483193.8206243047</v>
      </c>
      <c r="AA1620" s="2">
        <f t="shared" si="236"/>
        <v>0</v>
      </c>
    </row>
    <row r="1621" spans="17:27">
      <c r="Q1621" s="19"/>
      <c r="R1621" s="19"/>
      <c r="S1621" s="19"/>
      <c r="U1621" s="10">
        <f t="shared" si="232"/>
        <v>321.39999999999031</v>
      </c>
      <c r="V1621" s="10">
        <f t="shared" si="233"/>
        <v>700</v>
      </c>
      <c r="W1621" s="19">
        <f t="shared" si="231"/>
        <v>-9.81</v>
      </c>
      <c r="X1621" s="19" t="e">
        <f>0.5*$B$25*$B$29^2*EXP(-#REF!*U1621/$B$27)</f>
        <v>#REF!</v>
      </c>
      <c r="Y1621" s="19">
        <f t="shared" si="234"/>
        <v>-3081.3471797701841</v>
      </c>
      <c r="Z1621" s="19">
        <f t="shared" si="235"/>
        <v>-483809.89386025874</v>
      </c>
      <c r="AA1621" s="2">
        <f t="shared" si="236"/>
        <v>0</v>
      </c>
    </row>
    <row r="1622" spans="17:27">
      <c r="Q1622" s="19"/>
      <c r="R1622" s="19"/>
      <c r="S1622" s="19"/>
      <c r="U1622" s="10">
        <f t="shared" si="232"/>
        <v>321.5999999999903</v>
      </c>
      <c r="V1622" s="10">
        <f t="shared" si="233"/>
        <v>700</v>
      </c>
      <c r="W1622" s="19">
        <f t="shared" si="231"/>
        <v>-9.81</v>
      </c>
      <c r="X1622" s="19" t="e">
        <f>0.5*$B$25*$B$29^2*EXP(-#REF!*U1622/$B$27)</f>
        <v>#REF!</v>
      </c>
      <c r="Y1622" s="19">
        <f t="shared" si="234"/>
        <v>-3083.3091797701841</v>
      </c>
      <c r="Z1622" s="19">
        <f t="shared" si="235"/>
        <v>-484426.3594962128</v>
      </c>
      <c r="AA1622" s="2">
        <f t="shared" si="236"/>
        <v>0</v>
      </c>
    </row>
    <row r="1623" spans="17:27">
      <c r="Q1623" s="19"/>
      <c r="R1623" s="19"/>
      <c r="S1623" s="19"/>
      <c r="U1623" s="10">
        <f t="shared" si="232"/>
        <v>321.79999999999029</v>
      </c>
      <c r="V1623" s="10">
        <f t="shared" si="233"/>
        <v>700</v>
      </c>
      <c r="W1623" s="19">
        <f t="shared" si="231"/>
        <v>-9.81</v>
      </c>
      <c r="X1623" s="19" t="e">
        <f>0.5*$B$25*$B$29^2*EXP(-#REF!*U1623/$B$27)</f>
        <v>#REF!</v>
      </c>
      <c r="Y1623" s="19">
        <f t="shared" si="234"/>
        <v>-3085.2711797701841</v>
      </c>
      <c r="Z1623" s="19">
        <f t="shared" si="235"/>
        <v>-485043.21753216686</v>
      </c>
      <c r="AA1623" s="2">
        <f t="shared" si="236"/>
        <v>0</v>
      </c>
    </row>
    <row r="1624" spans="17:27">
      <c r="Q1624" s="19"/>
      <c r="R1624" s="19"/>
      <c r="S1624" s="19"/>
      <c r="U1624" s="10">
        <f t="shared" si="232"/>
        <v>321.99999999999028</v>
      </c>
      <c r="V1624" s="10">
        <f t="shared" si="233"/>
        <v>700</v>
      </c>
      <c r="W1624" s="19">
        <f t="shared" si="231"/>
        <v>-9.81</v>
      </c>
      <c r="X1624" s="19" t="e">
        <f>0.5*$B$25*$B$29^2*EXP(-#REF!*U1624/$B$27)</f>
        <v>#REF!</v>
      </c>
      <c r="Y1624" s="19">
        <f t="shared" si="234"/>
        <v>-3087.2331797701841</v>
      </c>
      <c r="Z1624" s="19">
        <f t="shared" si="235"/>
        <v>-485660.46796812088</v>
      </c>
      <c r="AA1624" s="2">
        <f t="shared" si="236"/>
        <v>0</v>
      </c>
    </row>
    <row r="1625" spans="17:27">
      <c r="Q1625" s="19"/>
      <c r="R1625" s="19"/>
      <c r="S1625" s="19"/>
      <c r="U1625" s="10">
        <f t="shared" si="232"/>
        <v>322.19999999999027</v>
      </c>
      <c r="V1625" s="10">
        <f t="shared" si="233"/>
        <v>700</v>
      </c>
      <c r="W1625" s="19">
        <f t="shared" si="231"/>
        <v>-9.81</v>
      </c>
      <c r="X1625" s="19" t="e">
        <f>0.5*$B$25*$B$29^2*EXP(-#REF!*U1625/$B$27)</f>
        <v>#REF!</v>
      </c>
      <c r="Y1625" s="19">
        <f t="shared" si="234"/>
        <v>-3089.195179770184</v>
      </c>
      <c r="Z1625" s="19">
        <f t="shared" si="235"/>
        <v>-486278.11080407491</v>
      </c>
      <c r="AA1625" s="2">
        <f t="shared" si="236"/>
        <v>0</v>
      </c>
    </row>
    <row r="1626" spans="17:27">
      <c r="Q1626" s="19"/>
      <c r="R1626" s="19"/>
      <c r="S1626" s="19"/>
      <c r="U1626" s="10">
        <f t="shared" si="232"/>
        <v>322.39999999999026</v>
      </c>
      <c r="V1626" s="10">
        <f t="shared" si="233"/>
        <v>700</v>
      </c>
      <c r="W1626" s="19">
        <f t="shared" si="231"/>
        <v>-9.81</v>
      </c>
      <c r="X1626" s="19" t="e">
        <f>0.5*$B$25*$B$29^2*EXP(-#REF!*U1626/$B$27)</f>
        <v>#REF!</v>
      </c>
      <c r="Y1626" s="19">
        <f t="shared" si="234"/>
        <v>-3091.157179770184</v>
      </c>
      <c r="Z1626" s="19">
        <f t="shared" si="235"/>
        <v>-486896.14604002895</v>
      </c>
      <c r="AA1626" s="2">
        <f t="shared" si="236"/>
        <v>0</v>
      </c>
    </row>
    <row r="1627" spans="17:27">
      <c r="Q1627" s="19"/>
      <c r="R1627" s="19"/>
      <c r="S1627" s="19"/>
      <c r="U1627" s="10">
        <f t="shared" si="232"/>
        <v>322.59999999999025</v>
      </c>
      <c r="V1627" s="10">
        <f t="shared" si="233"/>
        <v>700</v>
      </c>
      <c r="W1627" s="19">
        <f t="shared" si="231"/>
        <v>-9.81</v>
      </c>
      <c r="X1627" s="19" t="e">
        <f>0.5*$B$25*$B$29^2*EXP(-#REF!*U1627/$B$27)</f>
        <v>#REF!</v>
      </c>
      <c r="Y1627" s="19">
        <f t="shared" si="234"/>
        <v>-3093.119179770184</v>
      </c>
      <c r="Z1627" s="19">
        <f t="shared" si="235"/>
        <v>-487514.573675983</v>
      </c>
      <c r="AA1627" s="2">
        <f t="shared" si="236"/>
        <v>0</v>
      </c>
    </row>
    <row r="1628" spans="17:27">
      <c r="Q1628" s="19"/>
      <c r="R1628" s="19"/>
      <c r="S1628" s="19"/>
      <c r="U1628" s="10">
        <f t="shared" si="232"/>
        <v>322.79999999999023</v>
      </c>
      <c r="V1628" s="10">
        <f t="shared" si="233"/>
        <v>700</v>
      </c>
      <c r="W1628" s="19">
        <f t="shared" si="231"/>
        <v>-9.81</v>
      </c>
      <c r="X1628" s="19" t="e">
        <f>0.5*$B$25*$B$29^2*EXP(-#REF!*U1628/$B$27)</f>
        <v>#REF!</v>
      </c>
      <c r="Y1628" s="19">
        <f t="shared" si="234"/>
        <v>-3095.081179770184</v>
      </c>
      <c r="Z1628" s="19">
        <f t="shared" si="235"/>
        <v>-488133.39371193707</v>
      </c>
      <c r="AA1628" s="2">
        <f t="shared" si="236"/>
        <v>0</v>
      </c>
    </row>
    <row r="1629" spans="17:27">
      <c r="Q1629" s="19"/>
      <c r="R1629" s="19"/>
      <c r="S1629" s="19"/>
      <c r="U1629" s="10">
        <f t="shared" si="232"/>
        <v>322.99999999999022</v>
      </c>
      <c r="V1629" s="10">
        <f t="shared" si="233"/>
        <v>700</v>
      </c>
      <c r="W1629" s="19">
        <f t="shared" si="231"/>
        <v>-9.81</v>
      </c>
      <c r="X1629" s="19" t="e">
        <f>0.5*$B$25*$B$29^2*EXP(-#REF!*U1629/$B$27)</f>
        <v>#REF!</v>
      </c>
      <c r="Y1629" s="19">
        <f t="shared" si="234"/>
        <v>-3097.043179770184</v>
      </c>
      <c r="Z1629" s="19">
        <f t="shared" si="235"/>
        <v>-488752.60614789109</v>
      </c>
      <c r="AA1629" s="2">
        <f t="shared" si="236"/>
        <v>0</v>
      </c>
    </row>
    <row r="1630" spans="17:27">
      <c r="Q1630" s="19"/>
      <c r="R1630" s="19"/>
      <c r="S1630" s="19"/>
      <c r="U1630" s="10">
        <f t="shared" si="232"/>
        <v>323.19999999999021</v>
      </c>
      <c r="V1630" s="10">
        <f t="shared" si="233"/>
        <v>700</v>
      </c>
      <c r="W1630" s="19">
        <f t="shared" si="231"/>
        <v>-9.81</v>
      </c>
      <c r="X1630" s="19" t="e">
        <f>0.5*$B$25*$B$29^2*EXP(-#REF!*U1630/$B$27)</f>
        <v>#REF!</v>
      </c>
      <c r="Y1630" s="19">
        <f t="shared" si="234"/>
        <v>-3099.005179770184</v>
      </c>
      <c r="Z1630" s="19">
        <f t="shared" si="235"/>
        <v>-489372.21098384511</v>
      </c>
      <c r="AA1630" s="2">
        <f t="shared" si="236"/>
        <v>0</v>
      </c>
    </row>
    <row r="1631" spans="17:27">
      <c r="Q1631" s="19"/>
      <c r="R1631" s="19"/>
      <c r="S1631" s="19"/>
      <c r="U1631" s="10">
        <f t="shared" si="232"/>
        <v>323.3999999999902</v>
      </c>
      <c r="V1631" s="10">
        <f t="shared" si="233"/>
        <v>700</v>
      </c>
      <c r="W1631" s="19">
        <f t="shared" si="231"/>
        <v>-9.81</v>
      </c>
      <c r="X1631" s="19" t="e">
        <f>0.5*$B$25*$B$29^2*EXP(-#REF!*U1631/$B$27)</f>
        <v>#REF!</v>
      </c>
      <c r="Y1631" s="19">
        <f t="shared" si="234"/>
        <v>-3100.967179770184</v>
      </c>
      <c r="Z1631" s="19">
        <f t="shared" si="235"/>
        <v>-489992.20821979915</v>
      </c>
      <c r="AA1631" s="2">
        <f t="shared" si="236"/>
        <v>0</v>
      </c>
    </row>
    <row r="1632" spans="17:27">
      <c r="Q1632" s="19"/>
      <c r="R1632" s="19"/>
      <c r="S1632" s="19"/>
      <c r="U1632" s="10">
        <f t="shared" si="232"/>
        <v>323.59999999999019</v>
      </c>
      <c r="V1632" s="10">
        <f t="shared" si="233"/>
        <v>700</v>
      </c>
      <c r="W1632" s="19">
        <f t="shared" si="231"/>
        <v>-9.81</v>
      </c>
      <c r="X1632" s="19" t="e">
        <f>0.5*$B$25*$B$29^2*EXP(-#REF!*U1632/$B$27)</f>
        <v>#REF!</v>
      </c>
      <c r="Y1632" s="19">
        <f t="shared" si="234"/>
        <v>-3102.929179770184</v>
      </c>
      <c r="Z1632" s="19">
        <f t="shared" si="235"/>
        <v>-490612.59785575321</v>
      </c>
      <c r="AA1632" s="2">
        <f t="shared" si="236"/>
        <v>0</v>
      </c>
    </row>
    <row r="1633" spans="17:27">
      <c r="Q1633" s="19"/>
      <c r="R1633" s="19"/>
      <c r="S1633" s="19"/>
      <c r="U1633" s="10">
        <f t="shared" si="232"/>
        <v>323.79999999999018</v>
      </c>
      <c r="V1633" s="10">
        <f t="shared" si="233"/>
        <v>700</v>
      </c>
      <c r="W1633" s="19">
        <f t="shared" si="231"/>
        <v>-9.81</v>
      </c>
      <c r="X1633" s="19" t="e">
        <f>0.5*$B$25*$B$29^2*EXP(-#REF!*U1633/$B$27)</f>
        <v>#REF!</v>
      </c>
      <c r="Y1633" s="19">
        <f t="shared" si="234"/>
        <v>-3104.891179770184</v>
      </c>
      <c r="Z1633" s="19">
        <f t="shared" si="235"/>
        <v>-491233.37989170727</v>
      </c>
      <c r="AA1633" s="2">
        <f t="shared" si="236"/>
        <v>0</v>
      </c>
    </row>
    <row r="1634" spans="17:27">
      <c r="Q1634" s="19"/>
      <c r="R1634" s="19"/>
      <c r="S1634" s="19"/>
      <c r="U1634" s="10">
        <f t="shared" si="232"/>
        <v>323.99999999999017</v>
      </c>
      <c r="V1634" s="10">
        <f t="shared" si="233"/>
        <v>700</v>
      </c>
      <c r="W1634" s="19">
        <f t="shared" si="231"/>
        <v>-9.81</v>
      </c>
      <c r="X1634" s="19" t="e">
        <f>0.5*$B$25*$B$29^2*EXP(-#REF!*U1634/$B$27)</f>
        <v>#REF!</v>
      </c>
      <c r="Y1634" s="19">
        <f t="shared" si="234"/>
        <v>-3106.8531797701839</v>
      </c>
      <c r="Z1634" s="19">
        <f t="shared" si="235"/>
        <v>-491854.55432766129</v>
      </c>
      <c r="AA1634" s="2">
        <f t="shared" si="236"/>
        <v>0</v>
      </c>
    </row>
    <row r="1635" spans="17:27">
      <c r="Q1635" s="19"/>
      <c r="R1635" s="19"/>
      <c r="S1635" s="19"/>
      <c r="U1635" s="10">
        <f t="shared" si="232"/>
        <v>324.19999999999015</v>
      </c>
      <c r="V1635" s="10">
        <f t="shared" si="233"/>
        <v>700</v>
      </c>
      <c r="W1635" s="19">
        <f t="shared" si="231"/>
        <v>-9.81</v>
      </c>
      <c r="X1635" s="19" t="e">
        <f>0.5*$B$25*$B$29^2*EXP(-#REF!*U1635/$B$27)</f>
        <v>#REF!</v>
      </c>
      <c r="Y1635" s="19">
        <f t="shared" si="234"/>
        <v>-3108.8151797701839</v>
      </c>
      <c r="Z1635" s="19">
        <f t="shared" si="235"/>
        <v>-492476.12116361532</v>
      </c>
      <c r="AA1635" s="2">
        <f t="shared" si="236"/>
        <v>0</v>
      </c>
    </row>
    <row r="1636" spans="17:27">
      <c r="Q1636" s="19"/>
      <c r="R1636" s="19"/>
      <c r="S1636" s="19"/>
      <c r="U1636" s="10">
        <f t="shared" si="232"/>
        <v>324.39999999999014</v>
      </c>
      <c r="V1636" s="10">
        <f t="shared" si="233"/>
        <v>700</v>
      </c>
      <c r="W1636" s="19">
        <f t="shared" si="231"/>
        <v>-9.81</v>
      </c>
      <c r="X1636" s="19" t="e">
        <f>0.5*$B$25*$B$29^2*EXP(-#REF!*U1636/$B$27)</f>
        <v>#REF!</v>
      </c>
      <c r="Y1636" s="19">
        <f t="shared" si="234"/>
        <v>-3110.7771797701839</v>
      </c>
      <c r="Z1636" s="19">
        <f t="shared" si="235"/>
        <v>-493098.08039956936</v>
      </c>
      <c r="AA1636" s="2">
        <f t="shared" si="236"/>
        <v>0</v>
      </c>
    </row>
    <row r="1637" spans="17:27">
      <c r="Q1637" s="19"/>
      <c r="R1637" s="19"/>
      <c r="S1637" s="19"/>
      <c r="U1637" s="10">
        <f t="shared" si="232"/>
        <v>324.59999999999013</v>
      </c>
      <c r="V1637" s="10">
        <f t="shared" si="233"/>
        <v>700</v>
      </c>
      <c r="W1637" s="19">
        <f t="shared" si="231"/>
        <v>-9.81</v>
      </c>
      <c r="X1637" s="19" t="e">
        <f>0.5*$B$25*$B$29^2*EXP(-#REF!*U1637/$B$27)</f>
        <v>#REF!</v>
      </c>
      <c r="Y1637" s="19">
        <f t="shared" si="234"/>
        <v>-3112.7391797701839</v>
      </c>
      <c r="Z1637" s="19">
        <f t="shared" si="235"/>
        <v>-493720.43203552341</v>
      </c>
      <c r="AA1637" s="2">
        <f t="shared" si="236"/>
        <v>0</v>
      </c>
    </row>
    <row r="1638" spans="17:27">
      <c r="Q1638" s="19"/>
      <c r="R1638" s="19"/>
      <c r="S1638" s="19"/>
      <c r="U1638" s="10">
        <f t="shared" si="232"/>
        <v>324.79999999999012</v>
      </c>
      <c r="V1638" s="10">
        <f t="shared" si="233"/>
        <v>700</v>
      </c>
      <c r="W1638" s="19">
        <f t="shared" si="231"/>
        <v>-9.81</v>
      </c>
      <c r="X1638" s="19" t="e">
        <f>0.5*$B$25*$B$29^2*EXP(-#REF!*U1638/$B$27)</f>
        <v>#REF!</v>
      </c>
      <c r="Y1638" s="19">
        <f t="shared" si="234"/>
        <v>-3114.7011797701839</v>
      </c>
      <c r="Z1638" s="19">
        <f t="shared" si="235"/>
        <v>-494343.17607147747</v>
      </c>
      <c r="AA1638" s="2">
        <f t="shared" si="236"/>
        <v>0</v>
      </c>
    </row>
    <row r="1639" spans="17:27">
      <c r="Q1639" s="19"/>
      <c r="R1639" s="19"/>
      <c r="S1639" s="19"/>
      <c r="U1639" s="10">
        <f t="shared" si="232"/>
        <v>324.99999999999011</v>
      </c>
      <c r="V1639" s="10">
        <f t="shared" si="233"/>
        <v>700</v>
      </c>
      <c r="W1639" s="19">
        <f t="shared" si="231"/>
        <v>-9.81</v>
      </c>
      <c r="X1639" s="19" t="e">
        <f>0.5*$B$25*$B$29^2*EXP(-#REF!*U1639/$B$27)</f>
        <v>#REF!</v>
      </c>
      <c r="Y1639" s="19">
        <f t="shared" si="234"/>
        <v>-3116.6631797701839</v>
      </c>
      <c r="Z1639" s="19">
        <f t="shared" si="235"/>
        <v>-494966.31250743149</v>
      </c>
      <c r="AA1639" s="2">
        <f t="shared" si="236"/>
        <v>0</v>
      </c>
    </row>
    <row r="1640" spans="17:27">
      <c r="Q1640" s="19"/>
      <c r="R1640" s="19"/>
      <c r="S1640" s="19"/>
      <c r="U1640" s="10">
        <f t="shared" si="232"/>
        <v>325.1999999999901</v>
      </c>
      <c r="V1640" s="10">
        <f t="shared" si="233"/>
        <v>700</v>
      </c>
      <c r="W1640" s="19">
        <f t="shared" si="231"/>
        <v>-9.81</v>
      </c>
      <c r="X1640" s="19" t="e">
        <f>0.5*$B$25*$B$29^2*EXP(-#REF!*U1640/$B$27)</f>
        <v>#REF!</v>
      </c>
      <c r="Y1640" s="19">
        <f t="shared" si="234"/>
        <v>-3118.6251797701839</v>
      </c>
      <c r="Z1640" s="19">
        <f t="shared" si="235"/>
        <v>-495589.84134338552</v>
      </c>
      <c r="AA1640" s="2">
        <f t="shared" si="236"/>
        <v>0</v>
      </c>
    </row>
    <row r="1641" spans="17:27">
      <c r="Q1641" s="19"/>
      <c r="R1641" s="19"/>
      <c r="S1641" s="19"/>
      <c r="U1641" s="10">
        <f t="shared" si="232"/>
        <v>325.39999999999009</v>
      </c>
      <c r="V1641" s="10">
        <f t="shared" si="233"/>
        <v>700</v>
      </c>
      <c r="W1641" s="19">
        <f t="shared" si="231"/>
        <v>-9.81</v>
      </c>
      <c r="X1641" s="19" t="e">
        <f>0.5*$B$25*$B$29^2*EXP(-#REF!*U1641/$B$27)</f>
        <v>#REF!</v>
      </c>
      <c r="Y1641" s="19">
        <f t="shared" si="234"/>
        <v>-3120.5871797701839</v>
      </c>
      <c r="Z1641" s="19">
        <f t="shared" si="235"/>
        <v>-496213.76257933956</v>
      </c>
      <c r="AA1641" s="2">
        <f t="shared" si="236"/>
        <v>0</v>
      </c>
    </row>
    <row r="1642" spans="17:27">
      <c r="Q1642" s="19"/>
      <c r="R1642" s="19"/>
      <c r="S1642" s="19"/>
      <c r="U1642" s="10">
        <f t="shared" si="232"/>
        <v>325.59999999999008</v>
      </c>
      <c r="V1642" s="10">
        <f t="shared" si="233"/>
        <v>700</v>
      </c>
      <c r="W1642" s="19">
        <f t="shared" ref="W1642:W1705" si="237">IF(V1642&gt;$B$35,$B$34/V1642-$B$31,-$B$31)</f>
        <v>-9.81</v>
      </c>
      <c r="X1642" s="19" t="e">
        <f>0.5*$B$25*$B$29^2*EXP(-#REF!*U1642/$B$27)</f>
        <v>#REF!</v>
      </c>
      <c r="Y1642" s="19">
        <f t="shared" si="234"/>
        <v>-3122.5491797701839</v>
      </c>
      <c r="Z1642" s="19">
        <f t="shared" si="235"/>
        <v>-496838.07621529361</v>
      </c>
      <c r="AA1642" s="2">
        <f t="shared" si="236"/>
        <v>0</v>
      </c>
    </row>
    <row r="1643" spans="17:27">
      <c r="Q1643" s="19"/>
      <c r="R1643" s="19"/>
      <c r="S1643" s="19"/>
      <c r="U1643" s="10">
        <f t="shared" si="232"/>
        <v>325.79999999999006</v>
      </c>
      <c r="V1643" s="10">
        <f t="shared" si="233"/>
        <v>700</v>
      </c>
      <c r="W1643" s="19">
        <f t="shared" si="237"/>
        <v>-9.81</v>
      </c>
      <c r="X1643" s="19" t="e">
        <f>0.5*$B$25*$B$29^2*EXP(-#REF!*U1643/$B$27)</f>
        <v>#REF!</v>
      </c>
      <c r="Y1643" s="19">
        <f t="shared" si="234"/>
        <v>-3124.5111797701838</v>
      </c>
      <c r="Z1643" s="19">
        <f t="shared" si="235"/>
        <v>-497462.78225124767</v>
      </c>
      <c r="AA1643" s="2">
        <f t="shared" si="236"/>
        <v>0</v>
      </c>
    </row>
    <row r="1644" spans="17:27">
      <c r="Q1644" s="19"/>
      <c r="R1644" s="19"/>
      <c r="S1644" s="19"/>
      <c r="U1644" s="10">
        <f t="shared" si="232"/>
        <v>325.99999999999005</v>
      </c>
      <c r="V1644" s="10">
        <f t="shared" si="233"/>
        <v>700</v>
      </c>
      <c r="W1644" s="19">
        <f t="shared" si="237"/>
        <v>-9.81</v>
      </c>
      <c r="X1644" s="19" t="e">
        <f>0.5*$B$25*$B$29^2*EXP(-#REF!*U1644/$B$27)</f>
        <v>#REF!</v>
      </c>
      <c r="Y1644" s="19">
        <f t="shared" si="234"/>
        <v>-3126.4731797701838</v>
      </c>
      <c r="Z1644" s="19">
        <f t="shared" si="235"/>
        <v>-498087.88068720169</v>
      </c>
      <c r="AA1644" s="2">
        <f t="shared" si="236"/>
        <v>0</v>
      </c>
    </row>
    <row r="1645" spans="17:27">
      <c r="Q1645" s="19"/>
      <c r="R1645" s="19"/>
      <c r="S1645" s="19"/>
      <c r="U1645" s="10">
        <f t="shared" si="232"/>
        <v>326.19999999999004</v>
      </c>
      <c r="V1645" s="10">
        <f t="shared" si="233"/>
        <v>700</v>
      </c>
      <c r="W1645" s="19">
        <f t="shared" si="237"/>
        <v>-9.81</v>
      </c>
      <c r="X1645" s="19" t="e">
        <f>0.5*$B$25*$B$29^2*EXP(-#REF!*U1645/$B$27)</f>
        <v>#REF!</v>
      </c>
      <c r="Y1645" s="19">
        <f t="shared" si="234"/>
        <v>-3128.4351797701838</v>
      </c>
      <c r="Z1645" s="19">
        <f t="shared" si="235"/>
        <v>-498713.37152315571</v>
      </c>
      <c r="AA1645" s="2">
        <f t="shared" si="236"/>
        <v>0</v>
      </c>
    </row>
    <row r="1646" spans="17:27">
      <c r="Q1646" s="19"/>
      <c r="R1646" s="19"/>
      <c r="S1646" s="19"/>
      <c r="U1646" s="10">
        <f t="shared" si="232"/>
        <v>326.39999999999003</v>
      </c>
      <c r="V1646" s="10">
        <f t="shared" si="233"/>
        <v>700</v>
      </c>
      <c r="W1646" s="19">
        <f t="shared" si="237"/>
        <v>-9.81</v>
      </c>
      <c r="X1646" s="19" t="e">
        <f>0.5*$B$25*$B$29^2*EXP(-#REF!*U1646/$B$27)</f>
        <v>#REF!</v>
      </c>
      <c r="Y1646" s="19">
        <f t="shared" si="234"/>
        <v>-3130.3971797701838</v>
      </c>
      <c r="Z1646" s="19">
        <f t="shared" si="235"/>
        <v>-499339.25475910975</v>
      </c>
      <c r="AA1646" s="2">
        <f t="shared" si="236"/>
        <v>0</v>
      </c>
    </row>
    <row r="1647" spans="17:27">
      <c r="Q1647" s="19"/>
      <c r="R1647" s="19"/>
      <c r="S1647" s="19"/>
      <c r="U1647" s="10">
        <f t="shared" si="232"/>
        <v>326.59999999999002</v>
      </c>
      <c r="V1647" s="10">
        <f t="shared" si="233"/>
        <v>700</v>
      </c>
      <c r="W1647" s="19">
        <f t="shared" si="237"/>
        <v>-9.81</v>
      </c>
      <c r="X1647" s="19" t="e">
        <f>0.5*$B$25*$B$29^2*EXP(-#REF!*U1647/$B$27)</f>
        <v>#REF!</v>
      </c>
      <c r="Y1647" s="19">
        <f t="shared" si="234"/>
        <v>-3132.3591797701838</v>
      </c>
      <c r="Z1647" s="19">
        <f t="shared" si="235"/>
        <v>-499965.5303950638</v>
      </c>
      <c r="AA1647" s="2">
        <f t="shared" si="236"/>
        <v>0</v>
      </c>
    </row>
    <row r="1648" spans="17:27">
      <c r="Q1648" s="19"/>
      <c r="R1648" s="19"/>
      <c r="S1648" s="19"/>
      <c r="U1648" s="10">
        <f t="shared" si="232"/>
        <v>326.79999999999001</v>
      </c>
      <c r="V1648" s="10">
        <f t="shared" si="233"/>
        <v>700</v>
      </c>
      <c r="W1648" s="19">
        <f t="shared" si="237"/>
        <v>-9.81</v>
      </c>
      <c r="X1648" s="19" t="e">
        <f>0.5*$B$25*$B$29^2*EXP(-#REF!*U1648/$B$27)</f>
        <v>#REF!</v>
      </c>
      <c r="Y1648" s="19">
        <f t="shared" si="234"/>
        <v>-3134.3211797701838</v>
      </c>
      <c r="Z1648" s="19">
        <f t="shared" si="235"/>
        <v>-500592.19843101787</v>
      </c>
      <c r="AA1648" s="2">
        <f t="shared" si="236"/>
        <v>0</v>
      </c>
    </row>
    <row r="1649" spans="17:27">
      <c r="Q1649" s="19"/>
      <c r="R1649" s="19"/>
      <c r="S1649" s="19"/>
      <c r="U1649" s="10">
        <f t="shared" si="232"/>
        <v>326.99999999999</v>
      </c>
      <c r="V1649" s="10">
        <f t="shared" si="233"/>
        <v>700</v>
      </c>
      <c r="W1649" s="19">
        <f t="shared" si="237"/>
        <v>-9.81</v>
      </c>
      <c r="X1649" s="19" t="e">
        <f>0.5*$B$25*$B$29^2*EXP(-#REF!*U1649/$B$27)</f>
        <v>#REF!</v>
      </c>
      <c r="Y1649" s="19">
        <f t="shared" si="234"/>
        <v>-3136.2831797701838</v>
      </c>
      <c r="Z1649" s="19">
        <f t="shared" si="235"/>
        <v>-501219.25886697188</v>
      </c>
      <c r="AA1649" s="2">
        <f t="shared" si="236"/>
        <v>0</v>
      </c>
    </row>
    <row r="1650" spans="17:27">
      <c r="Q1650" s="19"/>
      <c r="R1650" s="19"/>
      <c r="S1650" s="19"/>
      <c r="U1650" s="10">
        <f t="shared" si="232"/>
        <v>327.19999999998998</v>
      </c>
      <c r="V1650" s="10">
        <f t="shared" si="233"/>
        <v>700</v>
      </c>
      <c r="W1650" s="19">
        <f t="shared" si="237"/>
        <v>-9.81</v>
      </c>
      <c r="X1650" s="19" t="e">
        <f>0.5*$B$25*$B$29^2*EXP(-#REF!*U1650/$B$27)</f>
        <v>#REF!</v>
      </c>
      <c r="Y1650" s="19">
        <f t="shared" si="234"/>
        <v>-3138.2451797701838</v>
      </c>
      <c r="Z1650" s="19">
        <f t="shared" si="235"/>
        <v>-501846.71170292591</v>
      </c>
      <c r="AA1650" s="2">
        <f t="shared" si="236"/>
        <v>0</v>
      </c>
    </row>
    <row r="1651" spans="17:27">
      <c r="Q1651" s="19"/>
      <c r="R1651" s="19"/>
      <c r="S1651" s="19"/>
      <c r="U1651" s="10">
        <f t="shared" si="232"/>
        <v>327.39999999998997</v>
      </c>
      <c r="V1651" s="10">
        <f t="shared" si="233"/>
        <v>700</v>
      </c>
      <c r="W1651" s="19">
        <f t="shared" si="237"/>
        <v>-9.81</v>
      </c>
      <c r="X1651" s="19" t="e">
        <f>0.5*$B$25*$B$29^2*EXP(-#REF!*U1651/$B$27)</f>
        <v>#REF!</v>
      </c>
      <c r="Y1651" s="19">
        <f t="shared" si="234"/>
        <v>-3140.2071797701838</v>
      </c>
      <c r="Z1651" s="19">
        <f t="shared" si="235"/>
        <v>-502474.55693887995</v>
      </c>
      <c r="AA1651" s="2">
        <f t="shared" si="236"/>
        <v>0</v>
      </c>
    </row>
    <row r="1652" spans="17:27">
      <c r="Q1652" s="19"/>
      <c r="R1652" s="19"/>
      <c r="S1652" s="19"/>
      <c r="U1652" s="10">
        <f t="shared" si="232"/>
        <v>327.59999999998996</v>
      </c>
      <c r="V1652" s="10">
        <f t="shared" si="233"/>
        <v>700</v>
      </c>
      <c r="W1652" s="19">
        <f t="shared" si="237"/>
        <v>-9.81</v>
      </c>
      <c r="X1652" s="19" t="e">
        <f>0.5*$B$25*$B$29^2*EXP(-#REF!*U1652/$B$27)</f>
        <v>#REF!</v>
      </c>
      <c r="Y1652" s="19">
        <f t="shared" si="234"/>
        <v>-3142.1691797701837</v>
      </c>
      <c r="Z1652" s="19">
        <f t="shared" si="235"/>
        <v>-503102.794574834</v>
      </c>
      <c r="AA1652" s="2">
        <f t="shared" si="236"/>
        <v>0</v>
      </c>
    </row>
    <row r="1653" spans="17:27">
      <c r="Q1653" s="19"/>
      <c r="R1653" s="19"/>
      <c r="S1653" s="19"/>
      <c r="U1653" s="10">
        <f t="shared" si="232"/>
        <v>327.79999999998995</v>
      </c>
      <c r="V1653" s="10">
        <f t="shared" si="233"/>
        <v>700</v>
      </c>
      <c r="W1653" s="19">
        <f t="shared" si="237"/>
        <v>-9.81</v>
      </c>
      <c r="X1653" s="19" t="e">
        <f>0.5*$B$25*$B$29^2*EXP(-#REF!*U1653/$B$27)</f>
        <v>#REF!</v>
      </c>
      <c r="Y1653" s="19">
        <f t="shared" si="234"/>
        <v>-3144.1311797701837</v>
      </c>
      <c r="Z1653" s="19">
        <f t="shared" si="235"/>
        <v>-503731.42461078806</v>
      </c>
      <c r="AA1653" s="2">
        <f t="shared" si="236"/>
        <v>0</v>
      </c>
    </row>
    <row r="1654" spans="17:27">
      <c r="Q1654" s="19"/>
      <c r="R1654" s="19"/>
      <c r="S1654" s="19"/>
      <c r="U1654" s="10">
        <f t="shared" si="232"/>
        <v>327.99999999998994</v>
      </c>
      <c r="V1654" s="10">
        <f t="shared" si="233"/>
        <v>700</v>
      </c>
      <c r="W1654" s="19">
        <f t="shared" si="237"/>
        <v>-9.81</v>
      </c>
      <c r="X1654" s="19" t="e">
        <f>0.5*$B$25*$B$29^2*EXP(-#REF!*U1654/$B$27)</f>
        <v>#REF!</v>
      </c>
      <c r="Y1654" s="19">
        <f t="shared" si="234"/>
        <v>-3146.0931797701837</v>
      </c>
      <c r="Z1654" s="19">
        <f t="shared" si="235"/>
        <v>-504360.44704674208</v>
      </c>
      <c r="AA1654" s="2">
        <f t="shared" si="236"/>
        <v>0</v>
      </c>
    </row>
    <row r="1655" spans="17:27">
      <c r="Q1655" s="19"/>
      <c r="R1655" s="19"/>
      <c r="S1655" s="19"/>
      <c r="U1655" s="10">
        <f t="shared" si="232"/>
        <v>328.19999999998993</v>
      </c>
      <c r="V1655" s="10">
        <f t="shared" si="233"/>
        <v>700</v>
      </c>
      <c r="W1655" s="19">
        <f t="shared" si="237"/>
        <v>-9.81</v>
      </c>
      <c r="X1655" s="19" t="e">
        <f>0.5*$B$25*$B$29^2*EXP(-#REF!*U1655/$B$27)</f>
        <v>#REF!</v>
      </c>
      <c r="Y1655" s="19">
        <f t="shared" si="234"/>
        <v>-3148.0551797701837</v>
      </c>
      <c r="Z1655" s="19">
        <f t="shared" si="235"/>
        <v>-504989.8618826961</v>
      </c>
      <c r="AA1655" s="2">
        <f t="shared" si="236"/>
        <v>0</v>
      </c>
    </row>
    <row r="1656" spans="17:27">
      <c r="Q1656" s="19"/>
      <c r="R1656" s="19"/>
      <c r="S1656" s="19"/>
      <c r="U1656" s="10">
        <f t="shared" si="232"/>
        <v>328.39999999998992</v>
      </c>
      <c r="V1656" s="10">
        <f t="shared" si="233"/>
        <v>700</v>
      </c>
      <c r="W1656" s="19">
        <f t="shared" si="237"/>
        <v>-9.81</v>
      </c>
      <c r="X1656" s="19" t="e">
        <f>0.5*$B$25*$B$29^2*EXP(-#REF!*U1656/$B$27)</f>
        <v>#REF!</v>
      </c>
      <c r="Y1656" s="19">
        <f t="shared" si="234"/>
        <v>-3150.0171797701837</v>
      </c>
      <c r="Z1656" s="19">
        <f t="shared" si="235"/>
        <v>-505619.66911865014</v>
      </c>
      <c r="AA1656" s="2">
        <f t="shared" si="236"/>
        <v>0</v>
      </c>
    </row>
    <row r="1657" spans="17:27">
      <c r="Q1657" s="19"/>
      <c r="R1657" s="19"/>
      <c r="S1657" s="19"/>
      <c r="U1657" s="10">
        <f t="shared" si="232"/>
        <v>328.5999999999899</v>
      </c>
      <c r="V1657" s="10">
        <f t="shared" si="233"/>
        <v>700</v>
      </c>
      <c r="W1657" s="19">
        <f t="shared" si="237"/>
        <v>-9.81</v>
      </c>
      <c r="X1657" s="19" t="e">
        <f>0.5*$B$25*$B$29^2*EXP(-#REF!*U1657/$B$27)</f>
        <v>#REF!</v>
      </c>
      <c r="Y1657" s="19">
        <f t="shared" si="234"/>
        <v>-3151.9791797701837</v>
      </c>
      <c r="Z1657" s="19">
        <f t="shared" si="235"/>
        <v>-506249.86875460419</v>
      </c>
      <c r="AA1657" s="2">
        <f t="shared" si="236"/>
        <v>0</v>
      </c>
    </row>
    <row r="1658" spans="17:27">
      <c r="Q1658" s="19"/>
      <c r="R1658" s="19"/>
      <c r="S1658" s="19"/>
      <c r="U1658" s="10">
        <f t="shared" si="232"/>
        <v>328.79999999998989</v>
      </c>
      <c r="V1658" s="10">
        <f t="shared" si="233"/>
        <v>700</v>
      </c>
      <c r="W1658" s="19">
        <f t="shared" si="237"/>
        <v>-9.81</v>
      </c>
      <c r="X1658" s="19" t="e">
        <f>0.5*$B$25*$B$29^2*EXP(-#REF!*U1658/$B$27)</f>
        <v>#REF!</v>
      </c>
      <c r="Y1658" s="19">
        <f t="shared" si="234"/>
        <v>-3153.9411797701837</v>
      </c>
      <c r="Z1658" s="19">
        <f t="shared" si="235"/>
        <v>-506880.46079055825</v>
      </c>
      <c r="AA1658" s="2">
        <f t="shared" si="236"/>
        <v>0</v>
      </c>
    </row>
    <row r="1659" spans="17:27">
      <c r="Q1659" s="19"/>
      <c r="R1659" s="19"/>
      <c r="S1659" s="19"/>
      <c r="U1659" s="10">
        <f t="shared" si="232"/>
        <v>328.99999999998988</v>
      </c>
      <c r="V1659" s="10">
        <f t="shared" si="233"/>
        <v>700</v>
      </c>
      <c r="W1659" s="19">
        <f t="shared" si="237"/>
        <v>-9.81</v>
      </c>
      <c r="X1659" s="19" t="e">
        <f>0.5*$B$25*$B$29^2*EXP(-#REF!*U1659/$B$27)</f>
        <v>#REF!</v>
      </c>
      <c r="Y1659" s="19">
        <f t="shared" si="234"/>
        <v>-3155.9031797701837</v>
      </c>
      <c r="Z1659" s="19">
        <f t="shared" si="235"/>
        <v>-507511.44522651227</v>
      </c>
      <c r="AA1659" s="2">
        <f t="shared" si="236"/>
        <v>0</v>
      </c>
    </row>
    <row r="1660" spans="17:27">
      <c r="Q1660" s="19"/>
      <c r="R1660" s="19"/>
      <c r="S1660" s="19"/>
      <c r="U1660" s="10">
        <f t="shared" si="232"/>
        <v>329.19999999998987</v>
      </c>
      <c r="V1660" s="10">
        <f t="shared" si="233"/>
        <v>700</v>
      </c>
      <c r="W1660" s="19">
        <f t="shared" si="237"/>
        <v>-9.81</v>
      </c>
      <c r="X1660" s="19" t="e">
        <f>0.5*$B$25*$B$29^2*EXP(-#REF!*U1660/$B$27)</f>
        <v>#REF!</v>
      </c>
      <c r="Y1660" s="19">
        <f t="shared" si="234"/>
        <v>-3157.8651797701837</v>
      </c>
      <c r="Z1660" s="19">
        <f t="shared" si="235"/>
        <v>-508142.82206246629</v>
      </c>
      <c r="AA1660" s="2">
        <f t="shared" si="236"/>
        <v>0</v>
      </c>
    </row>
    <row r="1661" spans="17:27">
      <c r="Q1661" s="19"/>
      <c r="R1661" s="19"/>
      <c r="S1661" s="19"/>
      <c r="U1661" s="10">
        <f t="shared" si="232"/>
        <v>329.39999999998986</v>
      </c>
      <c r="V1661" s="10">
        <f t="shared" si="233"/>
        <v>700</v>
      </c>
      <c r="W1661" s="19">
        <f t="shared" si="237"/>
        <v>-9.81</v>
      </c>
      <c r="X1661" s="19" t="e">
        <f>0.5*$B$25*$B$29^2*EXP(-#REF!*U1661/$B$27)</f>
        <v>#REF!</v>
      </c>
      <c r="Y1661" s="19">
        <f t="shared" si="234"/>
        <v>-3159.8271797701836</v>
      </c>
      <c r="Z1661" s="19">
        <f t="shared" si="235"/>
        <v>-508774.59129842033</v>
      </c>
      <c r="AA1661" s="2">
        <f t="shared" si="236"/>
        <v>0</v>
      </c>
    </row>
    <row r="1662" spans="17:27">
      <c r="Q1662" s="19"/>
      <c r="R1662" s="19"/>
      <c r="S1662" s="19"/>
      <c r="U1662" s="10">
        <f t="shared" si="232"/>
        <v>329.59999999998985</v>
      </c>
      <c r="V1662" s="10">
        <f t="shared" si="233"/>
        <v>700</v>
      </c>
      <c r="W1662" s="19">
        <f t="shared" si="237"/>
        <v>-9.81</v>
      </c>
      <c r="X1662" s="19" t="e">
        <f>0.5*$B$25*$B$29^2*EXP(-#REF!*U1662/$B$27)</f>
        <v>#REF!</v>
      </c>
      <c r="Y1662" s="19">
        <f t="shared" si="234"/>
        <v>-3161.7891797701836</v>
      </c>
      <c r="Z1662" s="19">
        <f t="shared" si="235"/>
        <v>-509406.75293437438</v>
      </c>
      <c r="AA1662" s="2">
        <f t="shared" si="236"/>
        <v>0</v>
      </c>
    </row>
    <row r="1663" spans="17:27">
      <c r="Q1663" s="19"/>
      <c r="R1663" s="19"/>
      <c r="S1663" s="19"/>
      <c r="U1663" s="10">
        <f t="shared" si="232"/>
        <v>329.79999999998984</v>
      </c>
      <c r="V1663" s="10">
        <f t="shared" si="233"/>
        <v>700</v>
      </c>
      <c r="W1663" s="19">
        <f t="shared" si="237"/>
        <v>-9.81</v>
      </c>
      <c r="X1663" s="19" t="e">
        <f>0.5*$B$25*$B$29^2*EXP(-#REF!*U1663/$B$27)</f>
        <v>#REF!</v>
      </c>
      <c r="Y1663" s="19">
        <f t="shared" si="234"/>
        <v>-3163.7511797701836</v>
      </c>
      <c r="Z1663" s="19">
        <f t="shared" si="235"/>
        <v>-510039.30697032844</v>
      </c>
      <c r="AA1663" s="2">
        <f t="shared" si="236"/>
        <v>0</v>
      </c>
    </row>
    <row r="1664" spans="17:27">
      <c r="Q1664" s="19"/>
      <c r="R1664" s="19"/>
      <c r="S1664" s="19"/>
      <c r="U1664" s="10">
        <f t="shared" si="232"/>
        <v>329.99999999998983</v>
      </c>
      <c r="V1664" s="10">
        <f t="shared" si="233"/>
        <v>700</v>
      </c>
      <c r="W1664" s="19">
        <f t="shared" si="237"/>
        <v>-9.81</v>
      </c>
      <c r="X1664" s="19" t="e">
        <f>0.5*$B$25*$B$29^2*EXP(-#REF!*U1664/$B$27)</f>
        <v>#REF!</v>
      </c>
      <c r="Y1664" s="19">
        <f t="shared" si="234"/>
        <v>-3165.7131797701836</v>
      </c>
      <c r="Z1664" s="19">
        <f t="shared" si="235"/>
        <v>-510672.25340628246</v>
      </c>
      <c r="AA1664" s="2">
        <f t="shared" si="236"/>
        <v>0</v>
      </c>
    </row>
    <row r="1665" spans="17:27">
      <c r="Q1665" s="19"/>
      <c r="R1665" s="19"/>
      <c r="S1665" s="19"/>
      <c r="U1665" s="10">
        <f t="shared" si="232"/>
        <v>330.19999999998981</v>
      </c>
      <c r="V1665" s="10">
        <f t="shared" si="233"/>
        <v>700</v>
      </c>
      <c r="W1665" s="19">
        <f t="shared" si="237"/>
        <v>-9.81</v>
      </c>
      <c r="X1665" s="19" t="e">
        <f>0.5*$B$25*$B$29^2*EXP(-#REF!*U1665/$B$27)</f>
        <v>#REF!</v>
      </c>
      <c r="Y1665" s="19">
        <f t="shared" si="234"/>
        <v>-3167.6751797701836</v>
      </c>
      <c r="Z1665" s="19">
        <f t="shared" si="235"/>
        <v>-511305.59224223648</v>
      </c>
      <c r="AA1665" s="2">
        <f t="shared" si="236"/>
        <v>0</v>
      </c>
    </row>
    <row r="1666" spans="17:27">
      <c r="Q1666" s="19"/>
      <c r="R1666" s="19"/>
      <c r="S1666" s="19"/>
      <c r="U1666" s="10">
        <f t="shared" si="232"/>
        <v>330.3999999999898</v>
      </c>
      <c r="V1666" s="10">
        <f t="shared" si="233"/>
        <v>700</v>
      </c>
      <c r="W1666" s="19">
        <f t="shared" si="237"/>
        <v>-9.81</v>
      </c>
      <c r="X1666" s="19" t="e">
        <f>0.5*$B$25*$B$29^2*EXP(-#REF!*U1666/$B$27)</f>
        <v>#REF!</v>
      </c>
      <c r="Y1666" s="19">
        <f t="shared" si="234"/>
        <v>-3169.6371797701836</v>
      </c>
      <c r="Z1666" s="19">
        <f t="shared" si="235"/>
        <v>-511939.32347819052</v>
      </c>
      <c r="AA1666" s="2">
        <f t="shared" si="236"/>
        <v>0</v>
      </c>
    </row>
    <row r="1667" spans="17:27">
      <c r="Q1667" s="19"/>
      <c r="R1667" s="19"/>
      <c r="S1667" s="19"/>
      <c r="U1667" s="10">
        <f t="shared" si="232"/>
        <v>330.59999999998979</v>
      </c>
      <c r="V1667" s="10">
        <f t="shared" si="233"/>
        <v>700</v>
      </c>
      <c r="W1667" s="19">
        <f t="shared" si="237"/>
        <v>-9.81</v>
      </c>
      <c r="X1667" s="19" t="e">
        <f>0.5*$B$25*$B$29^2*EXP(-#REF!*U1667/$B$27)</f>
        <v>#REF!</v>
      </c>
      <c r="Y1667" s="19">
        <f t="shared" si="234"/>
        <v>-3171.5991797701836</v>
      </c>
      <c r="Z1667" s="19">
        <f t="shared" si="235"/>
        <v>-512573.44711414457</v>
      </c>
      <c r="AA1667" s="2">
        <f t="shared" si="236"/>
        <v>0</v>
      </c>
    </row>
    <row r="1668" spans="17:27">
      <c r="Q1668" s="19"/>
      <c r="R1668" s="19"/>
      <c r="S1668" s="19"/>
      <c r="U1668" s="10">
        <f t="shared" si="232"/>
        <v>330.79999999998978</v>
      </c>
      <c r="V1668" s="10">
        <f t="shared" si="233"/>
        <v>700</v>
      </c>
      <c r="W1668" s="19">
        <f t="shared" si="237"/>
        <v>-9.81</v>
      </c>
      <c r="X1668" s="19" t="e">
        <f>0.5*$B$25*$B$29^2*EXP(-#REF!*U1668/$B$27)</f>
        <v>#REF!</v>
      </c>
      <c r="Y1668" s="19">
        <f t="shared" si="234"/>
        <v>-3173.5611797701836</v>
      </c>
      <c r="Z1668" s="19">
        <f t="shared" si="235"/>
        <v>-513207.96315009863</v>
      </c>
      <c r="AA1668" s="2">
        <f t="shared" si="236"/>
        <v>0</v>
      </c>
    </row>
    <row r="1669" spans="17:27">
      <c r="Q1669" s="19"/>
      <c r="R1669" s="19"/>
      <c r="S1669" s="19"/>
      <c r="U1669" s="10">
        <f t="shared" si="232"/>
        <v>330.99999999998977</v>
      </c>
      <c r="V1669" s="10">
        <f t="shared" si="233"/>
        <v>700</v>
      </c>
      <c r="W1669" s="19">
        <f t="shared" si="237"/>
        <v>-9.81</v>
      </c>
      <c r="X1669" s="19" t="e">
        <f>0.5*$B$25*$B$29^2*EXP(-#REF!*U1669/$B$27)</f>
        <v>#REF!</v>
      </c>
      <c r="Y1669" s="19">
        <f t="shared" si="234"/>
        <v>-3175.5231797701836</v>
      </c>
      <c r="Z1669" s="19">
        <f t="shared" si="235"/>
        <v>-513842.87158605264</v>
      </c>
      <c r="AA1669" s="2">
        <f t="shared" si="236"/>
        <v>0</v>
      </c>
    </row>
    <row r="1670" spans="17:27">
      <c r="Q1670" s="19"/>
      <c r="R1670" s="19"/>
      <c r="S1670" s="19"/>
      <c r="U1670" s="10">
        <f t="shared" si="232"/>
        <v>331.19999999998976</v>
      </c>
      <c r="V1670" s="10">
        <f t="shared" si="233"/>
        <v>700</v>
      </c>
      <c r="W1670" s="19">
        <f t="shared" si="237"/>
        <v>-9.81</v>
      </c>
      <c r="X1670" s="19" t="e">
        <f>0.5*$B$25*$B$29^2*EXP(-#REF!*U1670/$B$27)</f>
        <v>#REF!</v>
      </c>
      <c r="Y1670" s="19">
        <f t="shared" si="234"/>
        <v>-3177.4851797701835</v>
      </c>
      <c r="Z1670" s="19">
        <f t="shared" si="235"/>
        <v>-514478.17242200667</v>
      </c>
      <c r="AA1670" s="2">
        <f t="shared" si="236"/>
        <v>0</v>
      </c>
    </row>
    <row r="1671" spans="17:27">
      <c r="Q1671" s="19"/>
      <c r="R1671" s="19"/>
      <c r="S1671" s="19"/>
      <c r="U1671" s="10">
        <f t="shared" si="232"/>
        <v>331.39999999998975</v>
      </c>
      <c r="V1671" s="10">
        <f t="shared" si="233"/>
        <v>700</v>
      </c>
      <c r="W1671" s="19">
        <f t="shared" si="237"/>
        <v>-9.81</v>
      </c>
      <c r="X1671" s="19" t="e">
        <f>0.5*$B$25*$B$29^2*EXP(-#REF!*U1671/$B$27)</f>
        <v>#REF!</v>
      </c>
      <c r="Y1671" s="19">
        <f t="shared" si="234"/>
        <v>-3179.4471797701835</v>
      </c>
      <c r="Z1671" s="19">
        <f t="shared" si="235"/>
        <v>-515113.8656579607</v>
      </c>
      <c r="AA1671" s="2">
        <f t="shared" si="236"/>
        <v>0</v>
      </c>
    </row>
    <row r="1672" spans="17:27">
      <c r="Q1672" s="19"/>
      <c r="R1672" s="19"/>
      <c r="S1672" s="19"/>
      <c r="U1672" s="10">
        <f t="shared" si="232"/>
        <v>331.59999999998973</v>
      </c>
      <c r="V1672" s="10">
        <f t="shared" si="233"/>
        <v>700</v>
      </c>
      <c r="W1672" s="19">
        <f t="shared" si="237"/>
        <v>-9.81</v>
      </c>
      <c r="X1672" s="19" t="e">
        <f>0.5*$B$25*$B$29^2*EXP(-#REF!*U1672/$B$27)</f>
        <v>#REF!</v>
      </c>
      <c r="Y1672" s="19">
        <f t="shared" si="234"/>
        <v>-3181.4091797701835</v>
      </c>
      <c r="Z1672" s="19">
        <f t="shared" si="235"/>
        <v>-515749.95129391475</v>
      </c>
      <c r="AA1672" s="2">
        <f t="shared" si="236"/>
        <v>0</v>
      </c>
    </row>
    <row r="1673" spans="17:27">
      <c r="Q1673" s="19"/>
      <c r="R1673" s="19"/>
      <c r="S1673" s="19"/>
      <c r="U1673" s="10">
        <f t="shared" si="232"/>
        <v>331.79999999998972</v>
      </c>
      <c r="V1673" s="10">
        <f t="shared" si="233"/>
        <v>700</v>
      </c>
      <c r="W1673" s="19">
        <f t="shared" si="237"/>
        <v>-9.81</v>
      </c>
      <c r="X1673" s="19" t="e">
        <f>0.5*$B$25*$B$29^2*EXP(-#REF!*U1673/$B$27)</f>
        <v>#REF!</v>
      </c>
      <c r="Y1673" s="19">
        <f t="shared" si="234"/>
        <v>-3183.3711797701835</v>
      </c>
      <c r="Z1673" s="19">
        <f t="shared" si="235"/>
        <v>-516386.42932986881</v>
      </c>
      <c r="AA1673" s="2">
        <f t="shared" si="236"/>
        <v>0</v>
      </c>
    </row>
    <row r="1674" spans="17:27">
      <c r="Q1674" s="19"/>
      <c r="R1674" s="19"/>
      <c r="S1674" s="19"/>
      <c r="U1674" s="10">
        <f t="shared" si="232"/>
        <v>331.99999999998971</v>
      </c>
      <c r="V1674" s="10">
        <f t="shared" si="233"/>
        <v>700</v>
      </c>
      <c r="W1674" s="19">
        <f t="shared" si="237"/>
        <v>-9.81</v>
      </c>
      <c r="X1674" s="19" t="e">
        <f>0.5*$B$25*$B$29^2*EXP(-#REF!*U1674/$B$27)</f>
        <v>#REF!</v>
      </c>
      <c r="Y1674" s="19">
        <f t="shared" si="234"/>
        <v>-3185.3331797701835</v>
      </c>
      <c r="Z1674" s="19">
        <f t="shared" si="235"/>
        <v>-517023.29976582283</v>
      </c>
      <c r="AA1674" s="2">
        <f t="shared" si="236"/>
        <v>0</v>
      </c>
    </row>
    <row r="1675" spans="17:27">
      <c r="Q1675" s="19"/>
      <c r="R1675" s="19"/>
      <c r="S1675" s="19"/>
      <c r="U1675" s="10">
        <f t="shared" si="232"/>
        <v>332.1999999999897</v>
      </c>
      <c r="V1675" s="10">
        <f t="shared" si="233"/>
        <v>700</v>
      </c>
      <c r="W1675" s="19">
        <f t="shared" si="237"/>
        <v>-9.81</v>
      </c>
      <c r="X1675" s="19" t="e">
        <f>0.5*$B$25*$B$29^2*EXP(-#REF!*U1675/$B$27)</f>
        <v>#REF!</v>
      </c>
      <c r="Y1675" s="19">
        <f t="shared" si="234"/>
        <v>-3187.2951797701835</v>
      </c>
      <c r="Z1675" s="19">
        <f t="shared" si="235"/>
        <v>-517660.56260177685</v>
      </c>
      <c r="AA1675" s="2">
        <f t="shared" si="236"/>
        <v>0</v>
      </c>
    </row>
    <row r="1676" spans="17:27">
      <c r="Q1676" s="19"/>
      <c r="R1676" s="19"/>
      <c r="S1676" s="19"/>
      <c r="U1676" s="10">
        <f t="shared" si="232"/>
        <v>332.39999999998969</v>
      </c>
      <c r="V1676" s="10">
        <f t="shared" si="233"/>
        <v>700</v>
      </c>
      <c r="W1676" s="19">
        <f t="shared" si="237"/>
        <v>-9.81</v>
      </c>
      <c r="X1676" s="19" t="e">
        <f>0.5*$B$25*$B$29^2*EXP(-#REF!*U1676/$B$27)</f>
        <v>#REF!</v>
      </c>
      <c r="Y1676" s="19">
        <f t="shared" si="234"/>
        <v>-3189.2571797701835</v>
      </c>
      <c r="Z1676" s="19">
        <f t="shared" si="235"/>
        <v>-518298.21783773089</v>
      </c>
      <c r="AA1676" s="2">
        <f t="shared" si="236"/>
        <v>0</v>
      </c>
    </row>
    <row r="1677" spans="17:27">
      <c r="Q1677" s="19"/>
      <c r="R1677" s="19"/>
      <c r="S1677" s="19"/>
      <c r="U1677" s="10">
        <f t="shared" si="232"/>
        <v>332.59999999998968</v>
      </c>
      <c r="V1677" s="10">
        <f t="shared" si="233"/>
        <v>700</v>
      </c>
      <c r="W1677" s="19">
        <f t="shared" si="237"/>
        <v>-9.81</v>
      </c>
      <c r="X1677" s="19" t="e">
        <f>0.5*$B$25*$B$29^2*EXP(-#REF!*U1677/$B$27)</f>
        <v>#REF!</v>
      </c>
      <c r="Y1677" s="19">
        <f t="shared" si="234"/>
        <v>-3191.2191797701835</v>
      </c>
      <c r="Z1677" s="19">
        <f t="shared" si="235"/>
        <v>-518936.26547368494</v>
      </c>
      <c r="AA1677" s="2">
        <f t="shared" si="236"/>
        <v>0</v>
      </c>
    </row>
    <row r="1678" spans="17:27">
      <c r="Q1678" s="19"/>
      <c r="R1678" s="19"/>
      <c r="S1678" s="19"/>
      <c r="U1678" s="10">
        <f t="shared" si="232"/>
        <v>332.79999999998967</v>
      </c>
      <c r="V1678" s="10">
        <f t="shared" si="233"/>
        <v>700</v>
      </c>
      <c r="W1678" s="19">
        <f t="shared" si="237"/>
        <v>-9.81</v>
      </c>
      <c r="X1678" s="19" t="e">
        <f>0.5*$B$25*$B$29^2*EXP(-#REF!*U1678/$B$27)</f>
        <v>#REF!</v>
      </c>
      <c r="Y1678" s="19">
        <f t="shared" si="234"/>
        <v>-3193.1811797701835</v>
      </c>
      <c r="Z1678" s="19">
        <f t="shared" si="235"/>
        <v>-519574.705509639</v>
      </c>
      <c r="AA1678" s="2">
        <f t="shared" si="236"/>
        <v>0</v>
      </c>
    </row>
    <row r="1679" spans="17:27">
      <c r="Q1679" s="19"/>
      <c r="R1679" s="19"/>
      <c r="S1679" s="19"/>
      <c r="U1679" s="10">
        <f t="shared" ref="U1679:U1742" si="238">U1678+$V$10</f>
        <v>332.99999999998965</v>
      </c>
      <c r="V1679" s="10">
        <f t="shared" ref="V1679:V1742" si="239">IF(V1678&lt;=$B$35+$B$23*$V$10,$B$35,V1678-$B$23*$V$10)</f>
        <v>700</v>
      </c>
      <c r="W1679" s="19">
        <f t="shared" si="237"/>
        <v>-9.81</v>
      </c>
      <c r="X1679" s="19" t="e">
        <f>0.5*$B$25*$B$29^2*EXP(-#REF!*U1679/$B$27)</f>
        <v>#REF!</v>
      </c>
      <c r="Y1679" s="19">
        <f t="shared" ref="Y1679:Y1742" si="240">Y1678+W1679*$V$10</f>
        <v>-3195.1431797701835</v>
      </c>
      <c r="Z1679" s="19">
        <f t="shared" ref="Z1679:Z1742" si="241">Z1678+Y1678*$V$10+W1679*$V$10^2/2</f>
        <v>-520213.53794559307</v>
      </c>
      <c r="AA1679" s="2">
        <f t="shared" ref="AA1679:AA1742" si="242">IF(Z1679&lt;0,IF(Z1678&gt;=0,1,0),0)</f>
        <v>0</v>
      </c>
    </row>
    <row r="1680" spans="17:27">
      <c r="Q1680" s="19"/>
      <c r="R1680" s="19"/>
      <c r="S1680" s="19"/>
      <c r="U1680" s="10">
        <f t="shared" si="238"/>
        <v>333.19999999998964</v>
      </c>
      <c r="V1680" s="10">
        <f t="shared" si="239"/>
        <v>700</v>
      </c>
      <c r="W1680" s="19">
        <f t="shared" si="237"/>
        <v>-9.81</v>
      </c>
      <c r="X1680" s="19" t="e">
        <f>0.5*$B$25*$B$29^2*EXP(-#REF!*U1680/$B$27)</f>
        <v>#REF!</v>
      </c>
      <c r="Y1680" s="19">
        <f t="shared" si="240"/>
        <v>-3197.1051797701834</v>
      </c>
      <c r="Z1680" s="19">
        <f t="shared" si="241"/>
        <v>-520852.76278154709</v>
      </c>
      <c r="AA1680" s="2">
        <f t="shared" si="242"/>
        <v>0</v>
      </c>
    </row>
    <row r="1681" spans="17:27">
      <c r="Q1681" s="19"/>
      <c r="R1681" s="19"/>
      <c r="S1681" s="19"/>
      <c r="U1681" s="10">
        <f t="shared" si="238"/>
        <v>333.39999999998963</v>
      </c>
      <c r="V1681" s="10">
        <f t="shared" si="239"/>
        <v>700</v>
      </c>
      <c r="W1681" s="19">
        <f t="shared" si="237"/>
        <v>-9.81</v>
      </c>
      <c r="X1681" s="19" t="e">
        <f>0.5*$B$25*$B$29^2*EXP(-#REF!*U1681/$B$27)</f>
        <v>#REF!</v>
      </c>
      <c r="Y1681" s="19">
        <f t="shared" si="240"/>
        <v>-3199.0671797701834</v>
      </c>
      <c r="Z1681" s="19">
        <f t="shared" si="241"/>
        <v>-521492.38001750113</v>
      </c>
      <c r="AA1681" s="2">
        <f t="shared" si="242"/>
        <v>0</v>
      </c>
    </row>
    <row r="1682" spans="17:27">
      <c r="Q1682" s="19"/>
      <c r="R1682" s="19"/>
      <c r="S1682" s="19"/>
      <c r="U1682" s="10">
        <f t="shared" si="238"/>
        <v>333.59999999998962</v>
      </c>
      <c r="V1682" s="10">
        <f t="shared" si="239"/>
        <v>700</v>
      </c>
      <c r="W1682" s="19">
        <f t="shared" si="237"/>
        <v>-9.81</v>
      </c>
      <c r="X1682" s="19" t="e">
        <f>0.5*$B$25*$B$29^2*EXP(-#REF!*U1682/$B$27)</f>
        <v>#REF!</v>
      </c>
      <c r="Y1682" s="19">
        <f t="shared" si="240"/>
        <v>-3201.0291797701834</v>
      </c>
      <c r="Z1682" s="19">
        <f t="shared" si="241"/>
        <v>-522132.38965345517</v>
      </c>
      <c r="AA1682" s="2">
        <f t="shared" si="242"/>
        <v>0</v>
      </c>
    </row>
    <row r="1683" spans="17:27">
      <c r="Q1683" s="19"/>
      <c r="R1683" s="19"/>
      <c r="S1683" s="19"/>
      <c r="U1683" s="10">
        <f t="shared" si="238"/>
        <v>333.79999999998961</v>
      </c>
      <c r="V1683" s="10">
        <f t="shared" si="239"/>
        <v>700</v>
      </c>
      <c r="W1683" s="19">
        <f t="shared" si="237"/>
        <v>-9.81</v>
      </c>
      <c r="X1683" s="19" t="e">
        <f>0.5*$B$25*$B$29^2*EXP(-#REF!*U1683/$B$27)</f>
        <v>#REF!</v>
      </c>
      <c r="Y1683" s="19">
        <f t="shared" si="240"/>
        <v>-3202.9911797701834</v>
      </c>
      <c r="Z1683" s="19">
        <f t="shared" si="241"/>
        <v>-522772.79168940923</v>
      </c>
      <c r="AA1683" s="2">
        <f t="shared" si="242"/>
        <v>0</v>
      </c>
    </row>
    <row r="1684" spans="17:27">
      <c r="Q1684" s="19"/>
      <c r="R1684" s="19"/>
      <c r="S1684" s="19"/>
      <c r="U1684" s="10">
        <f t="shared" si="238"/>
        <v>333.9999999999896</v>
      </c>
      <c r="V1684" s="10">
        <f t="shared" si="239"/>
        <v>700</v>
      </c>
      <c r="W1684" s="19">
        <f t="shared" si="237"/>
        <v>-9.81</v>
      </c>
      <c r="X1684" s="19" t="e">
        <f>0.5*$B$25*$B$29^2*EXP(-#REF!*U1684/$B$27)</f>
        <v>#REF!</v>
      </c>
      <c r="Y1684" s="19">
        <f t="shared" si="240"/>
        <v>-3204.9531797701834</v>
      </c>
      <c r="Z1684" s="19">
        <f t="shared" si="241"/>
        <v>-523413.5861253633</v>
      </c>
      <c r="AA1684" s="2">
        <f t="shared" si="242"/>
        <v>0</v>
      </c>
    </row>
    <row r="1685" spans="17:27">
      <c r="Q1685" s="19"/>
      <c r="R1685" s="19"/>
      <c r="S1685" s="19"/>
      <c r="U1685" s="10">
        <f t="shared" si="238"/>
        <v>334.19999999998959</v>
      </c>
      <c r="V1685" s="10">
        <f t="shared" si="239"/>
        <v>700</v>
      </c>
      <c r="W1685" s="19">
        <f t="shared" si="237"/>
        <v>-9.81</v>
      </c>
      <c r="X1685" s="19" t="e">
        <f>0.5*$B$25*$B$29^2*EXP(-#REF!*U1685/$B$27)</f>
        <v>#REF!</v>
      </c>
      <c r="Y1685" s="19">
        <f t="shared" si="240"/>
        <v>-3206.9151797701834</v>
      </c>
      <c r="Z1685" s="19">
        <f t="shared" si="241"/>
        <v>-524054.77296131733</v>
      </c>
      <c r="AA1685" s="2">
        <f t="shared" si="242"/>
        <v>0</v>
      </c>
    </row>
    <row r="1686" spans="17:27">
      <c r="Q1686" s="19"/>
      <c r="R1686" s="19"/>
      <c r="S1686" s="19"/>
      <c r="U1686" s="10">
        <f t="shared" si="238"/>
        <v>334.39999999998957</v>
      </c>
      <c r="V1686" s="10">
        <f t="shared" si="239"/>
        <v>700</v>
      </c>
      <c r="W1686" s="19">
        <f t="shared" si="237"/>
        <v>-9.81</v>
      </c>
      <c r="X1686" s="19" t="e">
        <f>0.5*$B$25*$B$29^2*EXP(-#REF!*U1686/$B$27)</f>
        <v>#REF!</v>
      </c>
      <c r="Y1686" s="19">
        <f t="shared" si="240"/>
        <v>-3208.8771797701834</v>
      </c>
      <c r="Z1686" s="19">
        <f t="shared" si="241"/>
        <v>-524696.35219727142</v>
      </c>
      <c r="AA1686" s="2">
        <f t="shared" si="242"/>
        <v>0</v>
      </c>
    </row>
    <row r="1687" spans="17:27">
      <c r="Q1687" s="19"/>
      <c r="R1687" s="19"/>
      <c r="S1687" s="19"/>
      <c r="U1687" s="10">
        <f t="shared" si="238"/>
        <v>334.59999999998956</v>
      </c>
      <c r="V1687" s="10">
        <f t="shared" si="239"/>
        <v>700</v>
      </c>
      <c r="W1687" s="19">
        <f t="shared" si="237"/>
        <v>-9.81</v>
      </c>
      <c r="X1687" s="19" t="e">
        <f>0.5*$B$25*$B$29^2*EXP(-#REF!*U1687/$B$27)</f>
        <v>#REF!</v>
      </c>
      <c r="Y1687" s="19">
        <f t="shared" si="240"/>
        <v>-3210.8391797701834</v>
      </c>
      <c r="Z1687" s="19">
        <f t="shared" si="241"/>
        <v>-525338.32383322541</v>
      </c>
      <c r="AA1687" s="2">
        <f t="shared" si="242"/>
        <v>0</v>
      </c>
    </row>
    <row r="1688" spans="17:27">
      <c r="Q1688" s="19"/>
      <c r="R1688" s="19"/>
      <c r="S1688" s="19"/>
      <c r="U1688" s="10">
        <f t="shared" si="238"/>
        <v>334.79999999998955</v>
      </c>
      <c r="V1688" s="10">
        <f t="shared" si="239"/>
        <v>700</v>
      </c>
      <c r="W1688" s="19">
        <f t="shared" si="237"/>
        <v>-9.81</v>
      </c>
      <c r="X1688" s="19" t="e">
        <f>0.5*$B$25*$B$29^2*EXP(-#REF!*U1688/$B$27)</f>
        <v>#REF!</v>
      </c>
      <c r="Y1688" s="19">
        <f t="shared" si="240"/>
        <v>-3212.8011797701834</v>
      </c>
      <c r="Z1688" s="19">
        <f t="shared" si="241"/>
        <v>-525980.68786917941</v>
      </c>
      <c r="AA1688" s="2">
        <f t="shared" si="242"/>
        <v>0</v>
      </c>
    </row>
    <row r="1689" spans="17:27">
      <c r="Q1689" s="19"/>
      <c r="R1689" s="19"/>
      <c r="S1689" s="19"/>
      <c r="U1689" s="10">
        <f t="shared" si="238"/>
        <v>334.99999999998954</v>
      </c>
      <c r="V1689" s="10">
        <f t="shared" si="239"/>
        <v>700</v>
      </c>
      <c r="W1689" s="19">
        <f t="shared" si="237"/>
        <v>-9.81</v>
      </c>
      <c r="X1689" s="19" t="e">
        <f>0.5*$B$25*$B$29^2*EXP(-#REF!*U1689/$B$27)</f>
        <v>#REF!</v>
      </c>
      <c r="Y1689" s="19">
        <f t="shared" si="240"/>
        <v>-3214.7631797701833</v>
      </c>
      <c r="Z1689" s="19">
        <f t="shared" si="241"/>
        <v>-526623.44430513342</v>
      </c>
      <c r="AA1689" s="2">
        <f t="shared" si="242"/>
        <v>0</v>
      </c>
    </row>
    <row r="1690" spans="17:27">
      <c r="Q1690" s="19"/>
      <c r="R1690" s="19"/>
      <c r="S1690" s="19"/>
      <c r="U1690" s="10">
        <f t="shared" si="238"/>
        <v>335.19999999998953</v>
      </c>
      <c r="V1690" s="10">
        <f t="shared" si="239"/>
        <v>700</v>
      </c>
      <c r="W1690" s="19">
        <f t="shared" si="237"/>
        <v>-9.81</v>
      </c>
      <c r="X1690" s="19" t="e">
        <f>0.5*$B$25*$B$29^2*EXP(-#REF!*U1690/$B$27)</f>
        <v>#REF!</v>
      </c>
      <c r="Y1690" s="19">
        <f t="shared" si="240"/>
        <v>-3216.7251797701833</v>
      </c>
      <c r="Z1690" s="19">
        <f t="shared" si="241"/>
        <v>-527266.59314108745</v>
      </c>
      <c r="AA1690" s="2">
        <f t="shared" si="242"/>
        <v>0</v>
      </c>
    </row>
    <row r="1691" spans="17:27">
      <c r="Q1691" s="19"/>
      <c r="R1691" s="19"/>
      <c r="S1691" s="19"/>
      <c r="U1691" s="10">
        <f t="shared" si="238"/>
        <v>335.39999999998952</v>
      </c>
      <c r="V1691" s="10">
        <f t="shared" si="239"/>
        <v>700</v>
      </c>
      <c r="W1691" s="19">
        <f t="shared" si="237"/>
        <v>-9.81</v>
      </c>
      <c r="X1691" s="19" t="e">
        <f>0.5*$B$25*$B$29^2*EXP(-#REF!*U1691/$B$27)</f>
        <v>#REF!</v>
      </c>
      <c r="Y1691" s="19">
        <f t="shared" si="240"/>
        <v>-3218.6871797701833</v>
      </c>
      <c r="Z1691" s="19">
        <f t="shared" si="241"/>
        <v>-527910.13437704148</v>
      </c>
      <c r="AA1691" s="2">
        <f t="shared" si="242"/>
        <v>0</v>
      </c>
    </row>
    <row r="1692" spans="17:27">
      <c r="Q1692" s="19"/>
      <c r="R1692" s="19"/>
      <c r="S1692" s="19"/>
      <c r="U1692" s="10">
        <f t="shared" si="238"/>
        <v>335.59999999998951</v>
      </c>
      <c r="V1692" s="10">
        <f t="shared" si="239"/>
        <v>700</v>
      </c>
      <c r="W1692" s="19">
        <f t="shared" si="237"/>
        <v>-9.81</v>
      </c>
      <c r="X1692" s="19" t="e">
        <f>0.5*$B$25*$B$29^2*EXP(-#REF!*U1692/$B$27)</f>
        <v>#REF!</v>
      </c>
      <c r="Y1692" s="19">
        <f t="shared" si="240"/>
        <v>-3220.6491797701833</v>
      </c>
      <c r="Z1692" s="19">
        <f t="shared" si="241"/>
        <v>-528554.06801299553</v>
      </c>
      <c r="AA1692" s="2">
        <f t="shared" si="242"/>
        <v>0</v>
      </c>
    </row>
    <row r="1693" spans="17:27">
      <c r="Q1693" s="19"/>
      <c r="R1693" s="19"/>
      <c r="S1693" s="19"/>
      <c r="U1693" s="10">
        <f t="shared" si="238"/>
        <v>335.7999999999895</v>
      </c>
      <c r="V1693" s="10">
        <f t="shared" si="239"/>
        <v>700</v>
      </c>
      <c r="W1693" s="19">
        <f t="shared" si="237"/>
        <v>-9.81</v>
      </c>
      <c r="X1693" s="19" t="e">
        <f>0.5*$B$25*$B$29^2*EXP(-#REF!*U1693/$B$27)</f>
        <v>#REF!</v>
      </c>
      <c r="Y1693" s="19">
        <f t="shared" si="240"/>
        <v>-3222.6111797701833</v>
      </c>
      <c r="Z1693" s="19">
        <f t="shared" si="241"/>
        <v>-529198.39404894959</v>
      </c>
      <c r="AA1693" s="2">
        <f t="shared" si="242"/>
        <v>0</v>
      </c>
    </row>
    <row r="1694" spans="17:27">
      <c r="Q1694" s="19"/>
      <c r="R1694" s="19"/>
      <c r="S1694" s="19"/>
      <c r="U1694" s="10">
        <f t="shared" si="238"/>
        <v>335.99999999998948</v>
      </c>
      <c r="V1694" s="10">
        <f t="shared" si="239"/>
        <v>700</v>
      </c>
      <c r="W1694" s="19">
        <f t="shared" si="237"/>
        <v>-9.81</v>
      </c>
      <c r="X1694" s="19" t="e">
        <f>0.5*$B$25*$B$29^2*EXP(-#REF!*U1694/$B$27)</f>
        <v>#REF!</v>
      </c>
      <c r="Y1694" s="19">
        <f t="shared" si="240"/>
        <v>-3224.5731797701833</v>
      </c>
      <c r="Z1694" s="19">
        <f t="shared" si="241"/>
        <v>-529843.11248490366</v>
      </c>
      <c r="AA1694" s="2">
        <f t="shared" si="242"/>
        <v>0</v>
      </c>
    </row>
    <row r="1695" spans="17:27">
      <c r="Q1695" s="19"/>
      <c r="R1695" s="19"/>
      <c r="S1695" s="19"/>
      <c r="U1695" s="10">
        <f t="shared" si="238"/>
        <v>336.19999999998947</v>
      </c>
      <c r="V1695" s="10">
        <f t="shared" si="239"/>
        <v>700</v>
      </c>
      <c r="W1695" s="19">
        <f t="shared" si="237"/>
        <v>-9.81</v>
      </c>
      <c r="X1695" s="19" t="e">
        <f>0.5*$B$25*$B$29^2*EXP(-#REF!*U1695/$B$27)</f>
        <v>#REF!</v>
      </c>
      <c r="Y1695" s="19">
        <f t="shared" si="240"/>
        <v>-3226.5351797701833</v>
      </c>
      <c r="Z1695" s="19">
        <f t="shared" si="241"/>
        <v>-530488.22332085774</v>
      </c>
      <c r="AA1695" s="2">
        <f t="shared" si="242"/>
        <v>0</v>
      </c>
    </row>
    <row r="1696" spans="17:27">
      <c r="Q1696" s="19"/>
      <c r="R1696" s="19"/>
      <c r="S1696" s="19"/>
      <c r="U1696" s="10">
        <f t="shared" si="238"/>
        <v>336.39999999998946</v>
      </c>
      <c r="V1696" s="10">
        <f t="shared" si="239"/>
        <v>700</v>
      </c>
      <c r="W1696" s="19">
        <f t="shared" si="237"/>
        <v>-9.81</v>
      </c>
      <c r="X1696" s="19" t="e">
        <f>0.5*$B$25*$B$29^2*EXP(-#REF!*U1696/$B$27)</f>
        <v>#REF!</v>
      </c>
      <c r="Y1696" s="19">
        <f t="shared" si="240"/>
        <v>-3228.4971797701833</v>
      </c>
      <c r="Z1696" s="19">
        <f t="shared" si="241"/>
        <v>-531133.72655681183</v>
      </c>
      <c r="AA1696" s="2">
        <f t="shared" si="242"/>
        <v>0</v>
      </c>
    </row>
    <row r="1697" spans="17:27">
      <c r="Q1697" s="19"/>
      <c r="R1697" s="19"/>
      <c r="S1697" s="19"/>
      <c r="U1697" s="10">
        <f t="shared" si="238"/>
        <v>336.59999999998945</v>
      </c>
      <c r="V1697" s="10">
        <f t="shared" si="239"/>
        <v>700</v>
      </c>
      <c r="W1697" s="19">
        <f t="shared" si="237"/>
        <v>-9.81</v>
      </c>
      <c r="X1697" s="19" t="e">
        <f>0.5*$B$25*$B$29^2*EXP(-#REF!*U1697/$B$27)</f>
        <v>#REF!</v>
      </c>
      <c r="Y1697" s="19">
        <f t="shared" si="240"/>
        <v>-3230.4591797701833</v>
      </c>
      <c r="Z1697" s="19">
        <f t="shared" si="241"/>
        <v>-531779.62219276582</v>
      </c>
      <c r="AA1697" s="2">
        <f t="shared" si="242"/>
        <v>0</v>
      </c>
    </row>
    <row r="1698" spans="17:27">
      <c r="Q1698" s="19"/>
      <c r="R1698" s="19"/>
      <c r="S1698" s="19"/>
      <c r="U1698" s="10">
        <f t="shared" si="238"/>
        <v>336.79999999998944</v>
      </c>
      <c r="V1698" s="10">
        <f t="shared" si="239"/>
        <v>700</v>
      </c>
      <c r="W1698" s="19">
        <f t="shared" si="237"/>
        <v>-9.81</v>
      </c>
      <c r="X1698" s="19" t="e">
        <f>0.5*$B$25*$B$29^2*EXP(-#REF!*U1698/$B$27)</f>
        <v>#REF!</v>
      </c>
      <c r="Y1698" s="19">
        <f t="shared" si="240"/>
        <v>-3232.4211797701832</v>
      </c>
      <c r="Z1698" s="19">
        <f t="shared" si="241"/>
        <v>-532425.91022871982</v>
      </c>
      <c r="AA1698" s="2">
        <f t="shared" si="242"/>
        <v>0</v>
      </c>
    </row>
    <row r="1699" spans="17:27">
      <c r="Q1699" s="19"/>
      <c r="R1699" s="19"/>
      <c r="S1699" s="19"/>
      <c r="U1699" s="10">
        <f t="shared" si="238"/>
        <v>336.99999999998943</v>
      </c>
      <c r="V1699" s="10">
        <f t="shared" si="239"/>
        <v>700</v>
      </c>
      <c r="W1699" s="19">
        <f t="shared" si="237"/>
        <v>-9.81</v>
      </c>
      <c r="X1699" s="19" t="e">
        <f>0.5*$B$25*$B$29^2*EXP(-#REF!*U1699/$B$27)</f>
        <v>#REF!</v>
      </c>
      <c r="Y1699" s="19">
        <f t="shared" si="240"/>
        <v>-3234.3831797701832</v>
      </c>
      <c r="Z1699" s="19">
        <f t="shared" si="241"/>
        <v>-533072.59066467383</v>
      </c>
      <c r="AA1699" s="2">
        <f t="shared" si="242"/>
        <v>0</v>
      </c>
    </row>
    <row r="1700" spans="17:27">
      <c r="Q1700" s="19"/>
      <c r="R1700" s="19"/>
      <c r="S1700" s="19"/>
      <c r="U1700" s="10">
        <f t="shared" si="238"/>
        <v>337.19999999998942</v>
      </c>
      <c r="V1700" s="10">
        <f t="shared" si="239"/>
        <v>700</v>
      </c>
      <c r="W1700" s="19">
        <f t="shared" si="237"/>
        <v>-9.81</v>
      </c>
      <c r="X1700" s="19" t="e">
        <f>0.5*$B$25*$B$29^2*EXP(-#REF!*U1700/$B$27)</f>
        <v>#REF!</v>
      </c>
      <c r="Y1700" s="19">
        <f t="shared" si="240"/>
        <v>-3236.3451797701832</v>
      </c>
      <c r="Z1700" s="19">
        <f t="shared" si="241"/>
        <v>-533719.66350062785</v>
      </c>
      <c r="AA1700" s="2">
        <f t="shared" si="242"/>
        <v>0</v>
      </c>
    </row>
    <row r="1701" spans="17:27">
      <c r="Q1701" s="19"/>
      <c r="R1701" s="19"/>
      <c r="S1701" s="19"/>
      <c r="U1701" s="10">
        <f t="shared" si="238"/>
        <v>337.3999999999894</v>
      </c>
      <c r="V1701" s="10">
        <f t="shared" si="239"/>
        <v>700</v>
      </c>
      <c r="W1701" s="19">
        <f t="shared" si="237"/>
        <v>-9.81</v>
      </c>
      <c r="X1701" s="19" t="e">
        <f>0.5*$B$25*$B$29^2*EXP(-#REF!*U1701/$B$27)</f>
        <v>#REF!</v>
      </c>
      <c r="Y1701" s="19">
        <f t="shared" si="240"/>
        <v>-3238.3071797701832</v>
      </c>
      <c r="Z1701" s="19">
        <f t="shared" si="241"/>
        <v>-534367.12873658189</v>
      </c>
      <c r="AA1701" s="2">
        <f t="shared" si="242"/>
        <v>0</v>
      </c>
    </row>
    <row r="1702" spans="17:27">
      <c r="Q1702" s="19"/>
      <c r="R1702" s="19"/>
      <c r="S1702" s="19"/>
      <c r="U1702" s="10">
        <f t="shared" si="238"/>
        <v>337.59999999998939</v>
      </c>
      <c r="V1702" s="10">
        <f t="shared" si="239"/>
        <v>700</v>
      </c>
      <c r="W1702" s="19">
        <f t="shared" si="237"/>
        <v>-9.81</v>
      </c>
      <c r="X1702" s="19" t="e">
        <f>0.5*$B$25*$B$29^2*EXP(-#REF!*U1702/$B$27)</f>
        <v>#REF!</v>
      </c>
      <c r="Y1702" s="19">
        <f t="shared" si="240"/>
        <v>-3240.2691797701832</v>
      </c>
      <c r="Z1702" s="19">
        <f t="shared" si="241"/>
        <v>-535014.98637253593</v>
      </c>
      <c r="AA1702" s="2">
        <f t="shared" si="242"/>
        <v>0</v>
      </c>
    </row>
    <row r="1703" spans="17:27">
      <c r="Q1703" s="19"/>
      <c r="R1703" s="19"/>
      <c r="S1703" s="19"/>
      <c r="U1703" s="10">
        <f t="shared" si="238"/>
        <v>337.79999999998938</v>
      </c>
      <c r="V1703" s="10">
        <f t="shared" si="239"/>
        <v>700</v>
      </c>
      <c r="W1703" s="19">
        <f t="shared" si="237"/>
        <v>-9.81</v>
      </c>
      <c r="X1703" s="19" t="e">
        <f>0.5*$B$25*$B$29^2*EXP(-#REF!*U1703/$B$27)</f>
        <v>#REF!</v>
      </c>
      <c r="Y1703" s="19">
        <f t="shared" si="240"/>
        <v>-3242.2311797701832</v>
      </c>
      <c r="Z1703" s="19">
        <f t="shared" si="241"/>
        <v>-535663.23640848999</v>
      </c>
      <c r="AA1703" s="2">
        <f t="shared" si="242"/>
        <v>0</v>
      </c>
    </row>
    <row r="1704" spans="17:27">
      <c r="Q1704" s="19"/>
      <c r="R1704" s="19"/>
      <c r="S1704" s="19"/>
      <c r="U1704" s="10">
        <f t="shared" si="238"/>
        <v>337.99999999998937</v>
      </c>
      <c r="V1704" s="10">
        <f t="shared" si="239"/>
        <v>700</v>
      </c>
      <c r="W1704" s="19">
        <f t="shared" si="237"/>
        <v>-9.81</v>
      </c>
      <c r="X1704" s="19" t="e">
        <f>0.5*$B$25*$B$29^2*EXP(-#REF!*U1704/$B$27)</f>
        <v>#REF!</v>
      </c>
      <c r="Y1704" s="19">
        <f t="shared" si="240"/>
        <v>-3244.1931797701832</v>
      </c>
      <c r="Z1704" s="19">
        <f t="shared" si="241"/>
        <v>-536311.87884444406</v>
      </c>
      <c r="AA1704" s="2">
        <f t="shared" si="242"/>
        <v>0</v>
      </c>
    </row>
    <row r="1705" spans="17:27">
      <c r="Q1705" s="19"/>
      <c r="R1705" s="19"/>
      <c r="S1705" s="19"/>
      <c r="U1705" s="10">
        <f t="shared" si="238"/>
        <v>338.19999999998936</v>
      </c>
      <c r="V1705" s="10">
        <f t="shared" si="239"/>
        <v>700</v>
      </c>
      <c r="W1705" s="19">
        <f t="shared" si="237"/>
        <v>-9.81</v>
      </c>
      <c r="X1705" s="19" t="e">
        <f>0.5*$B$25*$B$29^2*EXP(-#REF!*U1705/$B$27)</f>
        <v>#REF!</v>
      </c>
      <c r="Y1705" s="19">
        <f t="shared" si="240"/>
        <v>-3246.1551797701832</v>
      </c>
      <c r="Z1705" s="19">
        <f t="shared" si="241"/>
        <v>-536960.91368039814</v>
      </c>
      <c r="AA1705" s="2">
        <f t="shared" si="242"/>
        <v>0</v>
      </c>
    </row>
    <row r="1706" spans="17:27">
      <c r="Q1706" s="19"/>
      <c r="R1706" s="19"/>
      <c r="S1706" s="19"/>
      <c r="U1706" s="10">
        <f t="shared" si="238"/>
        <v>338.39999999998935</v>
      </c>
      <c r="V1706" s="10">
        <f t="shared" si="239"/>
        <v>700</v>
      </c>
      <c r="W1706" s="19">
        <f t="shared" ref="W1706:W1769" si="243">IF(V1706&gt;$B$35,$B$34/V1706-$B$31,-$B$31)</f>
        <v>-9.81</v>
      </c>
      <c r="X1706" s="19" t="e">
        <f>0.5*$B$25*$B$29^2*EXP(-#REF!*U1706/$B$27)</f>
        <v>#REF!</v>
      </c>
      <c r="Y1706" s="19">
        <f t="shared" si="240"/>
        <v>-3248.1171797701832</v>
      </c>
      <c r="Z1706" s="19">
        <f t="shared" si="241"/>
        <v>-537610.34091635223</v>
      </c>
      <c r="AA1706" s="2">
        <f t="shared" si="242"/>
        <v>0</v>
      </c>
    </row>
    <row r="1707" spans="17:27">
      <c r="Q1707" s="19"/>
      <c r="R1707" s="19"/>
      <c r="S1707" s="19"/>
      <c r="U1707" s="10">
        <f t="shared" si="238"/>
        <v>338.59999999998934</v>
      </c>
      <c r="V1707" s="10">
        <f t="shared" si="239"/>
        <v>700</v>
      </c>
      <c r="W1707" s="19">
        <f t="shared" si="243"/>
        <v>-9.81</v>
      </c>
      <c r="X1707" s="19" t="e">
        <f>0.5*$B$25*$B$29^2*EXP(-#REF!*U1707/$B$27)</f>
        <v>#REF!</v>
      </c>
      <c r="Y1707" s="19">
        <f t="shared" si="240"/>
        <v>-3250.0791797701831</v>
      </c>
      <c r="Z1707" s="19">
        <f t="shared" si="241"/>
        <v>-538260.16055230622</v>
      </c>
      <c r="AA1707" s="2">
        <f t="shared" si="242"/>
        <v>0</v>
      </c>
    </row>
    <row r="1708" spans="17:27">
      <c r="Q1708" s="19"/>
      <c r="R1708" s="19"/>
      <c r="S1708" s="19"/>
      <c r="U1708" s="10">
        <f t="shared" si="238"/>
        <v>338.79999999998932</v>
      </c>
      <c r="V1708" s="10">
        <f t="shared" si="239"/>
        <v>700</v>
      </c>
      <c r="W1708" s="19">
        <f t="shared" si="243"/>
        <v>-9.81</v>
      </c>
      <c r="X1708" s="19" t="e">
        <f>0.5*$B$25*$B$29^2*EXP(-#REF!*U1708/$B$27)</f>
        <v>#REF!</v>
      </c>
      <c r="Y1708" s="19">
        <f t="shared" si="240"/>
        <v>-3252.0411797701831</v>
      </c>
      <c r="Z1708" s="19">
        <f t="shared" si="241"/>
        <v>-538910.37258826022</v>
      </c>
      <c r="AA1708" s="2">
        <f t="shared" si="242"/>
        <v>0</v>
      </c>
    </row>
    <row r="1709" spans="17:27">
      <c r="Q1709" s="19"/>
      <c r="R1709" s="19"/>
      <c r="S1709" s="19"/>
      <c r="U1709" s="10">
        <f t="shared" si="238"/>
        <v>338.99999999998931</v>
      </c>
      <c r="V1709" s="10">
        <f t="shared" si="239"/>
        <v>700</v>
      </c>
      <c r="W1709" s="19">
        <f t="shared" si="243"/>
        <v>-9.81</v>
      </c>
      <c r="X1709" s="19" t="e">
        <f>0.5*$B$25*$B$29^2*EXP(-#REF!*U1709/$B$27)</f>
        <v>#REF!</v>
      </c>
      <c r="Y1709" s="19">
        <f t="shared" si="240"/>
        <v>-3254.0031797701831</v>
      </c>
      <c r="Z1709" s="19">
        <f t="shared" si="241"/>
        <v>-539560.97702421423</v>
      </c>
      <c r="AA1709" s="2">
        <f t="shared" si="242"/>
        <v>0</v>
      </c>
    </row>
    <row r="1710" spans="17:27">
      <c r="Q1710" s="19"/>
      <c r="R1710" s="19"/>
      <c r="S1710" s="19"/>
      <c r="U1710" s="10">
        <f t="shared" si="238"/>
        <v>339.1999999999893</v>
      </c>
      <c r="V1710" s="10">
        <f t="shared" si="239"/>
        <v>700</v>
      </c>
      <c r="W1710" s="19">
        <f t="shared" si="243"/>
        <v>-9.81</v>
      </c>
      <c r="X1710" s="19" t="e">
        <f>0.5*$B$25*$B$29^2*EXP(-#REF!*U1710/$B$27)</f>
        <v>#REF!</v>
      </c>
      <c r="Y1710" s="19">
        <f t="shared" si="240"/>
        <v>-3255.9651797701831</v>
      </c>
      <c r="Z1710" s="19">
        <f t="shared" si="241"/>
        <v>-540211.97386016825</v>
      </c>
      <c r="AA1710" s="2">
        <f t="shared" si="242"/>
        <v>0</v>
      </c>
    </row>
    <row r="1711" spans="17:27">
      <c r="Q1711" s="19"/>
      <c r="R1711" s="19"/>
      <c r="S1711" s="19"/>
      <c r="U1711" s="10">
        <f t="shared" si="238"/>
        <v>339.39999999998929</v>
      </c>
      <c r="V1711" s="10">
        <f t="shared" si="239"/>
        <v>700</v>
      </c>
      <c r="W1711" s="19">
        <f t="shared" si="243"/>
        <v>-9.81</v>
      </c>
      <c r="X1711" s="19" t="e">
        <f>0.5*$B$25*$B$29^2*EXP(-#REF!*U1711/$B$27)</f>
        <v>#REF!</v>
      </c>
      <c r="Y1711" s="19">
        <f t="shared" si="240"/>
        <v>-3257.9271797701831</v>
      </c>
      <c r="Z1711" s="19">
        <f t="shared" si="241"/>
        <v>-540863.36309612228</v>
      </c>
      <c r="AA1711" s="2">
        <f t="shared" si="242"/>
        <v>0</v>
      </c>
    </row>
    <row r="1712" spans="17:27">
      <c r="Q1712" s="19"/>
      <c r="R1712" s="19"/>
      <c r="S1712" s="19"/>
      <c r="U1712" s="10">
        <f t="shared" si="238"/>
        <v>339.59999999998928</v>
      </c>
      <c r="V1712" s="10">
        <f t="shared" si="239"/>
        <v>700</v>
      </c>
      <c r="W1712" s="19">
        <f t="shared" si="243"/>
        <v>-9.81</v>
      </c>
      <c r="X1712" s="19" t="e">
        <f>0.5*$B$25*$B$29^2*EXP(-#REF!*U1712/$B$27)</f>
        <v>#REF!</v>
      </c>
      <c r="Y1712" s="19">
        <f t="shared" si="240"/>
        <v>-3259.8891797701831</v>
      </c>
      <c r="Z1712" s="19">
        <f t="shared" si="241"/>
        <v>-541515.14473207633</v>
      </c>
      <c r="AA1712" s="2">
        <f t="shared" si="242"/>
        <v>0</v>
      </c>
    </row>
    <row r="1713" spans="17:27">
      <c r="Q1713" s="19"/>
      <c r="R1713" s="19"/>
      <c r="S1713" s="19"/>
      <c r="U1713" s="10">
        <f t="shared" si="238"/>
        <v>339.79999999998927</v>
      </c>
      <c r="V1713" s="10">
        <f t="shared" si="239"/>
        <v>700</v>
      </c>
      <c r="W1713" s="19">
        <f t="shared" si="243"/>
        <v>-9.81</v>
      </c>
      <c r="X1713" s="19" t="e">
        <f>0.5*$B$25*$B$29^2*EXP(-#REF!*U1713/$B$27)</f>
        <v>#REF!</v>
      </c>
      <c r="Y1713" s="19">
        <f t="shared" si="240"/>
        <v>-3261.8511797701831</v>
      </c>
      <c r="Z1713" s="19">
        <f t="shared" si="241"/>
        <v>-542167.31876803038</v>
      </c>
      <c r="AA1713" s="2">
        <f t="shared" si="242"/>
        <v>0</v>
      </c>
    </row>
    <row r="1714" spans="17:27">
      <c r="Q1714" s="19"/>
      <c r="R1714" s="19"/>
      <c r="S1714" s="19"/>
      <c r="U1714" s="10">
        <f t="shared" si="238"/>
        <v>339.99999999998926</v>
      </c>
      <c r="V1714" s="10">
        <f t="shared" si="239"/>
        <v>700</v>
      </c>
      <c r="W1714" s="19">
        <f t="shared" si="243"/>
        <v>-9.81</v>
      </c>
      <c r="X1714" s="19" t="e">
        <f>0.5*$B$25*$B$29^2*EXP(-#REF!*U1714/$B$27)</f>
        <v>#REF!</v>
      </c>
      <c r="Y1714" s="19">
        <f t="shared" si="240"/>
        <v>-3263.8131797701831</v>
      </c>
      <c r="Z1714" s="19">
        <f t="shared" si="241"/>
        <v>-542819.88520398445</v>
      </c>
      <c r="AA1714" s="2">
        <f t="shared" si="242"/>
        <v>0</v>
      </c>
    </row>
    <row r="1715" spans="17:27">
      <c r="Q1715" s="19"/>
      <c r="R1715" s="19"/>
      <c r="S1715" s="19"/>
      <c r="U1715" s="10">
        <f t="shared" si="238"/>
        <v>340.19999999998925</v>
      </c>
      <c r="V1715" s="10">
        <f t="shared" si="239"/>
        <v>700</v>
      </c>
      <c r="W1715" s="19">
        <f t="shared" si="243"/>
        <v>-9.81</v>
      </c>
      <c r="X1715" s="19" t="e">
        <f>0.5*$B$25*$B$29^2*EXP(-#REF!*U1715/$B$27)</f>
        <v>#REF!</v>
      </c>
      <c r="Y1715" s="19">
        <f t="shared" si="240"/>
        <v>-3265.7751797701831</v>
      </c>
      <c r="Z1715" s="19">
        <f t="shared" si="241"/>
        <v>-543472.84403993853</v>
      </c>
      <c r="AA1715" s="2">
        <f t="shared" si="242"/>
        <v>0</v>
      </c>
    </row>
    <row r="1716" spans="17:27">
      <c r="Q1716" s="19"/>
      <c r="R1716" s="19"/>
      <c r="S1716" s="19"/>
      <c r="U1716" s="10">
        <f t="shared" si="238"/>
        <v>340.39999999998923</v>
      </c>
      <c r="V1716" s="10">
        <f t="shared" si="239"/>
        <v>700</v>
      </c>
      <c r="W1716" s="19">
        <f t="shared" si="243"/>
        <v>-9.81</v>
      </c>
      <c r="X1716" s="19" t="e">
        <f>0.5*$B$25*$B$29^2*EXP(-#REF!*U1716/$B$27)</f>
        <v>#REF!</v>
      </c>
      <c r="Y1716" s="19">
        <f t="shared" si="240"/>
        <v>-3267.737179770183</v>
      </c>
      <c r="Z1716" s="19">
        <f t="shared" si="241"/>
        <v>-544126.19527589262</v>
      </c>
      <c r="AA1716" s="2">
        <f t="shared" si="242"/>
        <v>0</v>
      </c>
    </row>
    <row r="1717" spans="17:27">
      <c r="Q1717" s="19"/>
      <c r="R1717" s="19"/>
      <c r="S1717" s="19"/>
      <c r="U1717" s="10">
        <f t="shared" si="238"/>
        <v>340.59999999998922</v>
      </c>
      <c r="V1717" s="10">
        <f t="shared" si="239"/>
        <v>700</v>
      </c>
      <c r="W1717" s="19">
        <f t="shared" si="243"/>
        <v>-9.81</v>
      </c>
      <c r="X1717" s="19" t="e">
        <f>0.5*$B$25*$B$29^2*EXP(-#REF!*U1717/$B$27)</f>
        <v>#REF!</v>
      </c>
      <c r="Y1717" s="19">
        <f t="shared" si="240"/>
        <v>-3269.699179770183</v>
      </c>
      <c r="Z1717" s="19">
        <f t="shared" si="241"/>
        <v>-544779.93891184661</v>
      </c>
      <c r="AA1717" s="2">
        <f t="shared" si="242"/>
        <v>0</v>
      </c>
    </row>
    <row r="1718" spans="17:27">
      <c r="Q1718" s="19"/>
      <c r="R1718" s="19"/>
      <c r="S1718" s="19"/>
      <c r="U1718" s="10">
        <f t="shared" si="238"/>
        <v>340.79999999998921</v>
      </c>
      <c r="V1718" s="10">
        <f t="shared" si="239"/>
        <v>700</v>
      </c>
      <c r="W1718" s="19">
        <f t="shared" si="243"/>
        <v>-9.81</v>
      </c>
      <c r="X1718" s="19" t="e">
        <f>0.5*$B$25*$B$29^2*EXP(-#REF!*U1718/$B$27)</f>
        <v>#REF!</v>
      </c>
      <c r="Y1718" s="19">
        <f t="shared" si="240"/>
        <v>-3271.661179770183</v>
      </c>
      <c r="Z1718" s="19">
        <f t="shared" si="241"/>
        <v>-545434.0749478006</v>
      </c>
      <c r="AA1718" s="2">
        <f t="shared" si="242"/>
        <v>0</v>
      </c>
    </row>
    <row r="1719" spans="17:27">
      <c r="Q1719" s="19"/>
      <c r="R1719" s="19"/>
      <c r="S1719" s="19"/>
      <c r="U1719" s="10">
        <f t="shared" si="238"/>
        <v>340.9999999999892</v>
      </c>
      <c r="V1719" s="10">
        <f t="shared" si="239"/>
        <v>700</v>
      </c>
      <c r="W1719" s="19">
        <f t="shared" si="243"/>
        <v>-9.81</v>
      </c>
      <c r="X1719" s="19" t="e">
        <f>0.5*$B$25*$B$29^2*EXP(-#REF!*U1719/$B$27)</f>
        <v>#REF!</v>
      </c>
      <c r="Y1719" s="19">
        <f t="shared" si="240"/>
        <v>-3273.623179770183</v>
      </c>
      <c r="Z1719" s="19">
        <f t="shared" si="241"/>
        <v>-546088.60338375461</v>
      </c>
      <c r="AA1719" s="2">
        <f t="shared" si="242"/>
        <v>0</v>
      </c>
    </row>
    <row r="1720" spans="17:27">
      <c r="Q1720" s="19"/>
      <c r="R1720" s="19"/>
      <c r="S1720" s="19"/>
      <c r="U1720" s="10">
        <f t="shared" si="238"/>
        <v>341.19999999998919</v>
      </c>
      <c r="V1720" s="10">
        <f t="shared" si="239"/>
        <v>700</v>
      </c>
      <c r="W1720" s="19">
        <f t="shared" si="243"/>
        <v>-9.81</v>
      </c>
      <c r="X1720" s="19" t="e">
        <f>0.5*$B$25*$B$29^2*EXP(-#REF!*U1720/$B$27)</f>
        <v>#REF!</v>
      </c>
      <c r="Y1720" s="19">
        <f t="shared" si="240"/>
        <v>-3275.585179770183</v>
      </c>
      <c r="Z1720" s="19">
        <f t="shared" si="241"/>
        <v>-546743.52421970863</v>
      </c>
      <c r="AA1720" s="2">
        <f t="shared" si="242"/>
        <v>0</v>
      </c>
    </row>
    <row r="1721" spans="17:27">
      <c r="Q1721" s="19"/>
      <c r="R1721" s="19"/>
      <c r="S1721" s="19"/>
      <c r="U1721" s="10">
        <f t="shared" si="238"/>
        <v>341.39999999998918</v>
      </c>
      <c r="V1721" s="10">
        <f t="shared" si="239"/>
        <v>700</v>
      </c>
      <c r="W1721" s="19">
        <f t="shared" si="243"/>
        <v>-9.81</v>
      </c>
      <c r="X1721" s="19" t="e">
        <f>0.5*$B$25*$B$29^2*EXP(-#REF!*U1721/$B$27)</f>
        <v>#REF!</v>
      </c>
      <c r="Y1721" s="19">
        <f t="shared" si="240"/>
        <v>-3277.547179770183</v>
      </c>
      <c r="Z1721" s="19">
        <f t="shared" si="241"/>
        <v>-547398.83745566267</v>
      </c>
      <c r="AA1721" s="2">
        <f t="shared" si="242"/>
        <v>0</v>
      </c>
    </row>
    <row r="1722" spans="17:27">
      <c r="Q1722" s="19"/>
      <c r="R1722" s="19"/>
      <c r="S1722" s="19"/>
      <c r="U1722" s="10">
        <f t="shared" si="238"/>
        <v>341.59999999998917</v>
      </c>
      <c r="V1722" s="10">
        <f t="shared" si="239"/>
        <v>700</v>
      </c>
      <c r="W1722" s="19">
        <f t="shared" si="243"/>
        <v>-9.81</v>
      </c>
      <c r="X1722" s="19" t="e">
        <f>0.5*$B$25*$B$29^2*EXP(-#REF!*U1722/$B$27)</f>
        <v>#REF!</v>
      </c>
      <c r="Y1722" s="19">
        <f t="shared" si="240"/>
        <v>-3279.509179770183</v>
      </c>
      <c r="Z1722" s="19">
        <f t="shared" si="241"/>
        <v>-548054.54309161671</v>
      </c>
      <c r="AA1722" s="2">
        <f t="shared" si="242"/>
        <v>0</v>
      </c>
    </row>
    <row r="1723" spans="17:27">
      <c r="Q1723" s="19"/>
      <c r="R1723" s="19"/>
      <c r="S1723" s="19"/>
      <c r="U1723" s="10">
        <f t="shared" si="238"/>
        <v>341.79999999998915</v>
      </c>
      <c r="V1723" s="10">
        <f t="shared" si="239"/>
        <v>700</v>
      </c>
      <c r="W1723" s="19">
        <f t="shared" si="243"/>
        <v>-9.81</v>
      </c>
      <c r="X1723" s="19" t="e">
        <f>0.5*$B$25*$B$29^2*EXP(-#REF!*U1723/$B$27)</f>
        <v>#REF!</v>
      </c>
      <c r="Y1723" s="19">
        <f t="shared" si="240"/>
        <v>-3281.471179770183</v>
      </c>
      <c r="Z1723" s="19">
        <f t="shared" si="241"/>
        <v>-548710.64112757077</v>
      </c>
      <c r="AA1723" s="2">
        <f t="shared" si="242"/>
        <v>0</v>
      </c>
    </row>
    <row r="1724" spans="17:27">
      <c r="Q1724" s="19"/>
      <c r="R1724" s="19"/>
      <c r="S1724" s="19"/>
      <c r="U1724" s="10">
        <f t="shared" si="238"/>
        <v>341.99999999998914</v>
      </c>
      <c r="V1724" s="10">
        <f t="shared" si="239"/>
        <v>700</v>
      </c>
      <c r="W1724" s="19">
        <f t="shared" si="243"/>
        <v>-9.81</v>
      </c>
      <c r="X1724" s="19" t="e">
        <f>0.5*$B$25*$B$29^2*EXP(-#REF!*U1724/$B$27)</f>
        <v>#REF!</v>
      </c>
      <c r="Y1724" s="19">
        <f t="shared" si="240"/>
        <v>-3283.433179770183</v>
      </c>
      <c r="Z1724" s="19">
        <f t="shared" si="241"/>
        <v>-549367.13156352483</v>
      </c>
      <c r="AA1724" s="2">
        <f t="shared" si="242"/>
        <v>0</v>
      </c>
    </row>
    <row r="1725" spans="17:27">
      <c r="Q1725" s="19"/>
      <c r="R1725" s="19"/>
      <c r="S1725" s="19"/>
      <c r="U1725" s="10">
        <f t="shared" si="238"/>
        <v>342.19999999998913</v>
      </c>
      <c r="V1725" s="10">
        <f t="shared" si="239"/>
        <v>700</v>
      </c>
      <c r="W1725" s="19">
        <f t="shared" si="243"/>
        <v>-9.81</v>
      </c>
      <c r="X1725" s="19" t="e">
        <f>0.5*$B$25*$B$29^2*EXP(-#REF!*U1725/$B$27)</f>
        <v>#REF!</v>
      </c>
      <c r="Y1725" s="19">
        <f t="shared" si="240"/>
        <v>-3285.3951797701829</v>
      </c>
      <c r="Z1725" s="19">
        <f t="shared" si="241"/>
        <v>-550024.01439947891</v>
      </c>
      <c r="AA1725" s="2">
        <f t="shared" si="242"/>
        <v>0</v>
      </c>
    </row>
    <row r="1726" spans="17:27">
      <c r="Q1726" s="19"/>
      <c r="R1726" s="19"/>
      <c r="S1726" s="19"/>
      <c r="U1726" s="10">
        <f t="shared" si="238"/>
        <v>342.39999999998912</v>
      </c>
      <c r="V1726" s="10">
        <f t="shared" si="239"/>
        <v>700</v>
      </c>
      <c r="W1726" s="19">
        <f t="shared" si="243"/>
        <v>-9.81</v>
      </c>
      <c r="X1726" s="19" t="e">
        <f>0.5*$B$25*$B$29^2*EXP(-#REF!*U1726/$B$27)</f>
        <v>#REF!</v>
      </c>
      <c r="Y1726" s="19">
        <f t="shared" si="240"/>
        <v>-3287.3571797701829</v>
      </c>
      <c r="Z1726" s="19">
        <f t="shared" si="241"/>
        <v>-550681.289635433</v>
      </c>
      <c r="AA1726" s="2">
        <f t="shared" si="242"/>
        <v>0</v>
      </c>
    </row>
    <row r="1727" spans="17:27">
      <c r="Q1727" s="19"/>
      <c r="R1727" s="19"/>
      <c r="S1727" s="19"/>
      <c r="U1727" s="10">
        <f t="shared" si="238"/>
        <v>342.59999999998911</v>
      </c>
      <c r="V1727" s="10">
        <f t="shared" si="239"/>
        <v>700</v>
      </c>
      <c r="W1727" s="19">
        <f t="shared" si="243"/>
        <v>-9.81</v>
      </c>
      <c r="X1727" s="19" t="e">
        <f>0.5*$B$25*$B$29^2*EXP(-#REF!*U1727/$B$27)</f>
        <v>#REF!</v>
      </c>
      <c r="Y1727" s="19">
        <f t="shared" si="240"/>
        <v>-3289.3191797701829</v>
      </c>
      <c r="Z1727" s="19">
        <f t="shared" si="241"/>
        <v>-551338.95727138699</v>
      </c>
      <c r="AA1727" s="2">
        <f t="shared" si="242"/>
        <v>0</v>
      </c>
    </row>
    <row r="1728" spans="17:27">
      <c r="Q1728" s="19"/>
      <c r="R1728" s="19"/>
      <c r="S1728" s="19"/>
      <c r="U1728" s="10">
        <f t="shared" si="238"/>
        <v>342.7999999999891</v>
      </c>
      <c r="V1728" s="10">
        <f t="shared" si="239"/>
        <v>700</v>
      </c>
      <c r="W1728" s="19">
        <f t="shared" si="243"/>
        <v>-9.81</v>
      </c>
      <c r="X1728" s="19" t="e">
        <f>0.5*$B$25*$B$29^2*EXP(-#REF!*U1728/$B$27)</f>
        <v>#REF!</v>
      </c>
      <c r="Y1728" s="19">
        <f t="shared" si="240"/>
        <v>-3291.2811797701829</v>
      </c>
      <c r="Z1728" s="19">
        <f t="shared" si="241"/>
        <v>-551997.01730734098</v>
      </c>
      <c r="AA1728" s="2">
        <f t="shared" si="242"/>
        <v>0</v>
      </c>
    </row>
    <row r="1729" spans="17:27">
      <c r="Q1729" s="19"/>
      <c r="R1729" s="19"/>
      <c r="S1729" s="19"/>
      <c r="U1729" s="10">
        <f t="shared" si="238"/>
        <v>342.99999999998909</v>
      </c>
      <c r="V1729" s="10">
        <f t="shared" si="239"/>
        <v>700</v>
      </c>
      <c r="W1729" s="19">
        <f t="shared" si="243"/>
        <v>-9.81</v>
      </c>
      <c r="X1729" s="19" t="e">
        <f>0.5*$B$25*$B$29^2*EXP(-#REF!*U1729/$B$27)</f>
        <v>#REF!</v>
      </c>
      <c r="Y1729" s="19">
        <f t="shared" si="240"/>
        <v>-3293.2431797701829</v>
      </c>
      <c r="Z1729" s="19">
        <f t="shared" si="241"/>
        <v>-552655.46974329499</v>
      </c>
      <c r="AA1729" s="2">
        <f t="shared" si="242"/>
        <v>0</v>
      </c>
    </row>
    <row r="1730" spans="17:27">
      <c r="Q1730" s="19"/>
      <c r="R1730" s="19"/>
      <c r="S1730" s="19"/>
      <c r="U1730" s="10">
        <f t="shared" si="238"/>
        <v>343.19999999998907</v>
      </c>
      <c r="V1730" s="10">
        <f t="shared" si="239"/>
        <v>700</v>
      </c>
      <c r="W1730" s="19">
        <f t="shared" si="243"/>
        <v>-9.81</v>
      </c>
      <c r="X1730" s="19" t="e">
        <f>0.5*$B$25*$B$29^2*EXP(-#REF!*U1730/$B$27)</f>
        <v>#REF!</v>
      </c>
      <c r="Y1730" s="19">
        <f t="shared" si="240"/>
        <v>-3295.2051797701829</v>
      </c>
      <c r="Z1730" s="19">
        <f t="shared" si="241"/>
        <v>-553314.31457924901</v>
      </c>
      <c r="AA1730" s="2">
        <f t="shared" si="242"/>
        <v>0</v>
      </c>
    </row>
    <row r="1731" spans="17:27">
      <c r="Q1731" s="19"/>
      <c r="R1731" s="19"/>
      <c r="S1731" s="19"/>
      <c r="U1731" s="10">
        <f t="shared" si="238"/>
        <v>343.39999999998906</v>
      </c>
      <c r="V1731" s="10">
        <f t="shared" si="239"/>
        <v>700</v>
      </c>
      <c r="W1731" s="19">
        <f t="shared" si="243"/>
        <v>-9.81</v>
      </c>
      <c r="X1731" s="19" t="e">
        <f>0.5*$B$25*$B$29^2*EXP(-#REF!*U1731/$B$27)</f>
        <v>#REF!</v>
      </c>
      <c r="Y1731" s="19">
        <f t="shared" si="240"/>
        <v>-3297.1671797701829</v>
      </c>
      <c r="Z1731" s="19">
        <f t="shared" si="241"/>
        <v>-553973.55181520304</v>
      </c>
      <c r="AA1731" s="2">
        <f t="shared" si="242"/>
        <v>0</v>
      </c>
    </row>
    <row r="1732" spans="17:27">
      <c r="Q1732" s="19"/>
      <c r="R1732" s="19"/>
      <c r="S1732" s="19"/>
      <c r="U1732" s="10">
        <f t="shared" si="238"/>
        <v>343.59999999998905</v>
      </c>
      <c r="V1732" s="10">
        <f t="shared" si="239"/>
        <v>700</v>
      </c>
      <c r="W1732" s="19">
        <f t="shared" si="243"/>
        <v>-9.81</v>
      </c>
      <c r="X1732" s="19" t="e">
        <f>0.5*$B$25*$B$29^2*EXP(-#REF!*U1732/$B$27)</f>
        <v>#REF!</v>
      </c>
      <c r="Y1732" s="19">
        <f t="shared" si="240"/>
        <v>-3299.1291797701829</v>
      </c>
      <c r="Z1732" s="19">
        <f t="shared" si="241"/>
        <v>-554633.18145115708</v>
      </c>
      <c r="AA1732" s="2">
        <f t="shared" si="242"/>
        <v>0</v>
      </c>
    </row>
    <row r="1733" spans="17:27">
      <c r="Q1733" s="19"/>
      <c r="R1733" s="19"/>
      <c r="S1733" s="19"/>
      <c r="U1733" s="10">
        <f t="shared" si="238"/>
        <v>343.79999999998904</v>
      </c>
      <c r="V1733" s="10">
        <f t="shared" si="239"/>
        <v>700</v>
      </c>
      <c r="W1733" s="19">
        <f t="shared" si="243"/>
        <v>-9.81</v>
      </c>
      <c r="X1733" s="19" t="e">
        <f>0.5*$B$25*$B$29^2*EXP(-#REF!*U1733/$B$27)</f>
        <v>#REF!</v>
      </c>
      <c r="Y1733" s="19">
        <f t="shared" si="240"/>
        <v>-3301.0911797701829</v>
      </c>
      <c r="Z1733" s="19">
        <f t="shared" si="241"/>
        <v>-555293.20348711114</v>
      </c>
      <c r="AA1733" s="2">
        <f t="shared" si="242"/>
        <v>0</v>
      </c>
    </row>
    <row r="1734" spans="17:27">
      <c r="Q1734" s="19"/>
      <c r="R1734" s="19"/>
      <c r="S1734" s="19"/>
      <c r="U1734" s="10">
        <f t="shared" si="238"/>
        <v>343.99999999998903</v>
      </c>
      <c r="V1734" s="10">
        <f t="shared" si="239"/>
        <v>700</v>
      </c>
      <c r="W1734" s="19">
        <f t="shared" si="243"/>
        <v>-9.81</v>
      </c>
      <c r="X1734" s="19" t="e">
        <f>0.5*$B$25*$B$29^2*EXP(-#REF!*U1734/$B$27)</f>
        <v>#REF!</v>
      </c>
      <c r="Y1734" s="19">
        <f t="shared" si="240"/>
        <v>-3303.0531797701829</v>
      </c>
      <c r="Z1734" s="19">
        <f t="shared" si="241"/>
        <v>-555953.61792306521</v>
      </c>
      <c r="AA1734" s="2">
        <f t="shared" si="242"/>
        <v>0</v>
      </c>
    </row>
    <row r="1735" spans="17:27">
      <c r="Q1735" s="19"/>
      <c r="R1735" s="19"/>
      <c r="S1735" s="19"/>
      <c r="U1735" s="10">
        <f t="shared" si="238"/>
        <v>344.19999999998902</v>
      </c>
      <c r="V1735" s="10">
        <f t="shared" si="239"/>
        <v>700</v>
      </c>
      <c r="W1735" s="19">
        <f t="shared" si="243"/>
        <v>-9.81</v>
      </c>
      <c r="X1735" s="19" t="e">
        <f>0.5*$B$25*$B$29^2*EXP(-#REF!*U1735/$B$27)</f>
        <v>#REF!</v>
      </c>
      <c r="Y1735" s="19">
        <f t="shared" si="240"/>
        <v>-3305.0151797701828</v>
      </c>
      <c r="Z1735" s="19">
        <f t="shared" si="241"/>
        <v>-556614.42475901928</v>
      </c>
      <c r="AA1735" s="2">
        <f t="shared" si="242"/>
        <v>0</v>
      </c>
    </row>
    <row r="1736" spans="17:27">
      <c r="Q1736" s="19"/>
      <c r="R1736" s="19"/>
      <c r="S1736" s="19"/>
      <c r="U1736" s="10">
        <f t="shared" si="238"/>
        <v>344.39999999998901</v>
      </c>
      <c r="V1736" s="10">
        <f t="shared" si="239"/>
        <v>700</v>
      </c>
      <c r="W1736" s="19">
        <f t="shared" si="243"/>
        <v>-9.81</v>
      </c>
      <c r="X1736" s="19" t="e">
        <f>0.5*$B$25*$B$29^2*EXP(-#REF!*U1736/$B$27)</f>
        <v>#REF!</v>
      </c>
      <c r="Y1736" s="19">
        <f t="shared" si="240"/>
        <v>-3306.9771797701828</v>
      </c>
      <c r="Z1736" s="19">
        <f t="shared" si="241"/>
        <v>-557275.62399497337</v>
      </c>
      <c r="AA1736" s="2">
        <f t="shared" si="242"/>
        <v>0</v>
      </c>
    </row>
    <row r="1737" spans="17:27">
      <c r="Q1737" s="19"/>
      <c r="R1737" s="19"/>
      <c r="S1737" s="19"/>
      <c r="U1737" s="10">
        <f t="shared" si="238"/>
        <v>344.599999999989</v>
      </c>
      <c r="V1737" s="10">
        <f t="shared" si="239"/>
        <v>700</v>
      </c>
      <c r="W1737" s="19">
        <f t="shared" si="243"/>
        <v>-9.81</v>
      </c>
      <c r="X1737" s="19" t="e">
        <f>0.5*$B$25*$B$29^2*EXP(-#REF!*U1737/$B$27)</f>
        <v>#REF!</v>
      </c>
      <c r="Y1737" s="19">
        <f t="shared" si="240"/>
        <v>-3308.9391797701828</v>
      </c>
      <c r="Z1737" s="19">
        <f t="shared" si="241"/>
        <v>-557937.21563092747</v>
      </c>
      <c r="AA1737" s="2">
        <f t="shared" si="242"/>
        <v>0</v>
      </c>
    </row>
    <row r="1738" spans="17:27">
      <c r="Q1738" s="19"/>
      <c r="R1738" s="19"/>
      <c r="S1738" s="19"/>
      <c r="U1738" s="10">
        <f t="shared" si="238"/>
        <v>344.79999999998898</v>
      </c>
      <c r="V1738" s="10">
        <f t="shared" si="239"/>
        <v>700</v>
      </c>
      <c r="W1738" s="19">
        <f t="shared" si="243"/>
        <v>-9.81</v>
      </c>
      <c r="X1738" s="19" t="e">
        <f>0.5*$B$25*$B$29^2*EXP(-#REF!*U1738/$B$27)</f>
        <v>#REF!</v>
      </c>
      <c r="Y1738" s="19">
        <f t="shared" si="240"/>
        <v>-3310.9011797701828</v>
      </c>
      <c r="Z1738" s="19">
        <f t="shared" si="241"/>
        <v>-558599.19966688147</v>
      </c>
      <c r="AA1738" s="2">
        <f t="shared" si="242"/>
        <v>0</v>
      </c>
    </row>
    <row r="1739" spans="17:27">
      <c r="Q1739" s="19"/>
      <c r="R1739" s="19"/>
      <c r="S1739" s="19"/>
      <c r="U1739" s="10">
        <f t="shared" si="238"/>
        <v>344.99999999998897</v>
      </c>
      <c r="V1739" s="10">
        <f t="shared" si="239"/>
        <v>700</v>
      </c>
      <c r="W1739" s="19">
        <f t="shared" si="243"/>
        <v>-9.81</v>
      </c>
      <c r="X1739" s="19" t="e">
        <f>0.5*$B$25*$B$29^2*EXP(-#REF!*U1739/$B$27)</f>
        <v>#REF!</v>
      </c>
      <c r="Y1739" s="19">
        <f t="shared" si="240"/>
        <v>-3312.8631797701828</v>
      </c>
      <c r="Z1739" s="19">
        <f t="shared" si="241"/>
        <v>-559261.57610283548</v>
      </c>
      <c r="AA1739" s="2">
        <f t="shared" si="242"/>
        <v>0</v>
      </c>
    </row>
    <row r="1740" spans="17:27">
      <c r="Q1740" s="19"/>
      <c r="R1740" s="19"/>
      <c r="S1740" s="19"/>
      <c r="U1740" s="10">
        <f t="shared" si="238"/>
        <v>345.19999999998896</v>
      </c>
      <c r="V1740" s="10">
        <f t="shared" si="239"/>
        <v>700</v>
      </c>
      <c r="W1740" s="19">
        <f t="shared" si="243"/>
        <v>-9.81</v>
      </c>
      <c r="X1740" s="19" t="e">
        <f>0.5*$B$25*$B$29^2*EXP(-#REF!*U1740/$B$27)</f>
        <v>#REF!</v>
      </c>
      <c r="Y1740" s="19">
        <f t="shared" si="240"/>
        <v>-3314.8251797701828</v>
      </c>
      <c r="Z1740" s="19">
        <f t="shared" si="241"/>
        <v>-559924.34493878949</v>
      </c>
      <c r="AA1740" s="2">
        <f t="shared" si="242"/>
        <v>0</v>
      </c>
    </row>
    <row r="1741" spans="17:27">
      <c r="Q1741" s="19"/>
      <c r="R1741" s="19"/>
      <c r="S1741" s="19"/>
      <c r="U1741" s="10">
        <f t="shared" si="238"/>
        <v>345.39999999998895</v>
      </c>
      <c r="V1741" s="10">
        <f t="shared" si="239"/>
        <v>700</v>
      </c>
      <c r="W1741" s="19">
        <f t="shared" si="243"/>
        <v>-9.81</v>
      </c>
      <c r="X1741" s="19" t="e">
        <f>0.5*$B$25*$B$29^2*EXP(-#REF!*U1741/$B$27)</f>
        <v>#REF!</v>
      </c>
      <c r="Y1741" s="19">
        <f t="shared" si="240"/>
        <v>-3316.7871797701828</v>
      </c>
      <c r="Z1741" s="19">
        <f t="shared" si="241"/>
        <v>-560587.50617474352</v>
      </c>
      <c r="AA1741" s="2">
        <f t="shared" si="242"/>
        <v>0</v>
      </c>
    </row>
    <row r="1742" spans="17:27">
      <c r="Q1742" s="19"/>
      <c r="R1742" s="19"/>
      <c r="S1742" s="19"/>
      <c r="U1742" s="10">
        <f t="shared" si="238"/>
        <v>345.59999999998894</v>
      </c>
      <c r="V1742" s="10">
        <f t="shared" si="239"/>
        <v>700</v>
      </c>
      <c r="W1742" s="19">
        <f t="shared" si="243"/>
        <v>-9.81</v>
      </c>
      <c r="X1742" s="19" t="e">
        <f>0.5*$B$25*$B$29^2*EXP(-#REF!*U1742/$B$27)</f>
        <v>#REF!</v>
      </c>
      <c r="Y1742" s="19">
        <f t="shared" si="240"/>
        <v>-3318.7491797701828</v>
      </c>
      <c r="Z1742" s="19">
        <f t="shared" si="241"/>
        <v>-561251.05981069757</v>
      </c>
      <c r="AA1742" s="2">
        <f t="shared" si="242"/>
        <v>0</v>
      </c>
    </row>
    <row r="1743" spans="17:27">
      <c r="Q1743" s="19"/>
      <c r="R1743" s="19"/>
      <c r="S1743" s="19"/>
      <c r="U1743" s="10">
        <f t="shared" ref="U1743:U1806" si="244">U1742+$V$10</f>
        <v>345.79999999998893</v>
      </c>
      <c r="V1743" s="10">
        <f t="shared" ref="V1743:V1806" si="245">IF(V1742&lt;=$B$35+$B$23*$V$10,$B$35,V1742-$B$23*$V$10)</f>
        <v>700</v>
      </c>
      <c r="W1743" s="19">
        <f t="shared" si="243"/>
        <v>-9.81</v>
      </c>
      <c r="X1743" s="19" t="e">
        <f>0.5*$B$25*$B$29^2*EXP(-#REF!*U1743/$B$27)</f>
        <v>#REF!</v>
      </c>
      <c r="Y1743" s="19">
        <f t="shared" ref="Y1743:Y1806" si="246">Y1742+W1743*$V$10</f>
        <v>-3320.7111797701828</v>
      </c>
      <c r="Z1743" s="19">
        <f t="shared" ref="Z1743:Z1806" si="247">Z1742+Y1742*$V$10+W1743*$V$10^2/2</f>
        <v>-561915.00584665162</v>
      </c>
      <c r="AA1743" s="2">
        <f t="shared" ref="AA1743:AA1806" si="248">IF(Z1743&lt;0,IF(Z1742&gt;=0,1,0),0)</f>
        <v>0</v>
      </c>
    </row>
    <row r="1744" spans="17:27">
      <c r="Q1744" s="19"/>
      <c r="R1744" s="19"/>
      <c r="S1744" s="19"/>
      <c r="U1744" s="10">
        <f t="shared" si="244"/>
        <v>345.99999999998892</v>
      </c>
      <c r="V1744" s="10">
        <f t="shared" si="245"/>
        <v>700</v>
      </c>
      <c r="W1744" s="19">
        <f t="shared" si="243"/>
        <v>-9.81</v>
      </c>
      <c r="X1744" s="19" t="e">
        <f>0.5*$B$25*$B$29^2*EXP(-#REF!*U1744/$B$27)</f>
        <v>#REF!</v>
      </c>
      <c r="Y1744" s="19">
        <f t="shared" si="246"/>
        <v>-3322.6731797701827</v>
      </c>
      <c r="Z1744" s="19">
        <f t="shared" si="247"/>
        <v>-562579.34428260569</v>
      </c>
      <c r="AA1744" s="2">
        <f t="shared" si="248"/>
        <v>0</v>
      </c>
    </row>
    <row r="1745" spans="17:27">
      <c r="Q1745" s="19"/>
      <c r="R1745" s="19"/>
      <c r="S1745" s="19"/>
      <c r="U1745" s="10">
        <f t="shared" si="244"/>
        <v>346.1999999999889</v>
      </c>
      <c r="V1745" s="10">
        <f t="shared" si="245"/>
        <v>700</v>
      </c>
      <c r="W1745" s="19">
        <f t="shared" si="243"/>
        <v>-9.81</v>
      </c>
      <c r="X1745" s="19" t="e">
        <f>0.5*$B$25*$B$29^2*EXP(-#REF!*U1745/$B$27)</f>
        <v>#REF!</v>
      </c>
      <c r="Y1745" s="19">
        <f t="shared" si="246"/>
        <v>-3324.6351797701827</v>
      </c>
      <c r="Z1745" s="19">
        <f t="shared" si="247"/>
        <v>-563244.07511855976</v>
      </c>
      <c r="AA1745" s="2">
        <f t="shared" si="248"/>
        <v>0</v>
      </c>
    </row>
    <row r="1746" spans="17:27">
      <c r="Q1746" s="19"/>
      <c r="R1746" s="19"/>
      <c r="S1746" s="19"/>
      <c r="U1746" s="10">
        <f t="shared" si="244"/>
        <v>346.39999999998889</v>
      </c>
      <c r="V1746" s="10">
        <f t="shared" si="245"/>
        <v>700</v>
      </c>
      <c r="W1746" s="19">
        <f t="shared" si="243"/>
        <v>-9.81</v>
      </c>
      <c r="X1746" s="19" t="e">
        <f>0.5*$B$25*$B$29^2*EXP(-#REF!*U1746/$B$27)</f>
        <v>#REF!</v>
      </c>
      <c r="Y1746" s="19">
        <f t="shared" si="246"/>
        <v>-3326.5971797701827</v>
      </c>
      <c r="Z1746" s="19">
        <f t="shared" si="247"/>
        <v>-563909.19835451385</v>
      </c>
      <c r="AA1746" s="2">
        <f t="shared" si="248"/>
        <v>0</v>
      </c>
    </row>
    <row r="1747" spans="17:27">
      <c r="Q1747" s="19"/>
      <c r="R1747" s="19"/>
      <c r="S1747" s="19"/>
      <c r="U1747" s="10">
        <f t="shared" si="244"/>
        <v>346.59999999998888</v>
      </c>
      <c r="V1747" s="10">
        <f t="shared" si="245"/>
        <v>700</v>
      </c>
      <c r="W1747" s="19">
        <f t="shared" si="243"/>
        <v>-9.81</v>
      </c>
      <c r="X1747" s="19" t="e">
        <f>0.5*$B$25*$B$29^2*EXP(-#REF!*U1747/$B$27)</f>
        <v>#REF!</v>
      </c>
      <c r="Y1747" s="19">
        <f t="shared" si="246"/>
        <v>-3328.5591797701827</v>
      </c>
      <c r="Z1747" s="19">
        <f t="shared" si="247"/>
        <v>-564574.71399046795</v>
      </c>
      <c r="AA1747" s="2">
        <f t="shared" si="248"/>
        <v>0</v>
      </c>
    </row>
    <row r="1748" spans="17:27">
      <c r="Q1748" s="19"/>
      <c r="R1748" s="19"/>
      <c r="S1748" s="19"/>
      <c r="U1748" s="10">
        <f t="shared" si="244"/>
        <v>346.79999999998887</v>
      </c>
      <c r="V1748" s="10">
        <f t="shared" si="245"/>
        <v>700</v>
      </c>
      <c r="W1748" s="19">
        <f t="shared" si="243"/>
        <v>-9.81</v>
      </c>
      <c r="X1748" s="19" t="e">
        <f>0.5*$B$25*$B$29^2*EXP(-#REF!*U1748/$B$27)</f>
        <v>#REF!</v>
      </c>
      <c r="Y1748" s="19">
        <f t="shared" si="246"/>
        <v>-3330.5211797701827</v>
      </c>
      <c r="Z1748" s="19">
        <f t="shared" si="247"/>
        <v>-565240.62202642194</v>
      </c>
      <c r="AA1748" s="2">
        <f t="shared" si="248"/>
        <v>0</v>
      </c>
    </row>
    <row r="1749" spans="17:27">
      <c r="Q1749" s="19"/>
      <c r="R1749" s="19"/>
      <c r="S1749" s="19"/>
      <c r="U1749" s="10">
        <f t="shared" si="244"/>
        <v>346.99999999998886</v>
      </c>
      <c r="V1749" s="10">
        <f t="shared" si="245"/>
        <v>700</v>
      </c>
      <c r="W1749" s="19">
        <f t="shared" si="243"/>
        <v>-9.81</v>
      </c>
      <c r="X1749" s="19" t="e">
        <f>0.5*$B$25*$B$29^2*EXP(-#REF!*U1749/$B$27)</f>
        <v>#REF!</v>
      </c>
      <c r="Y1749" s="19">
        <f t="shared" si="246"/>
        <v>-3332.4831797701827</v>
      </c>
      <c r="Z1749" s="19">
        <f t="shared" si="247"/>
        <v>-565906.92246237595</v>
      </c>
      <c r="AA1749" s="2">
        <f t="shared" si="248"/>
        <v>0</v>
      </c>
    </row>
    <row r="1750" spans="17:27">
      <c r="Q1750" s="19"/>
      <c r="R1750" s="19"/>
      <c r="S1750" s="19"/>
      <c r="U1750" s="10">
        <f t="shared" si="244"/>
        <v>347.19999999998885</v>
      </c>
      <c r="V1750" s="10">
        <f t="shared" si="245"/>
        <v>700</v>
      </c>
      <c r="W1750" s="19">
        <f t="shared" si="243"/>
        <v>-9.81</v>
      </c>
      <c r="X1750" s="19" t="e">
        <f>0.5*$B$25*$B$29^2*EXP(-#REF!*U1750/$B$27)</f>
        <v>#REF!</v>
      </c>
      <c r="Y1750" s="19">
        <f t="shared" si="246"/>
        <v>-3334.4451797701827</v>
      </c>
      <c r="Z1750" s="19">
        <f t="shared" si="247"/>
        <v>-566573.61529832997</v>
      </c>
      <c r="AA1750" s="2">
        <f t="shared" si="248"/>
        <v>0</v>
      </c>
    </row>
    <row r="1751" spans="17:27">
      <c r="Q1751" s="19"/>
      <c r="R1751" s="19"/>
      <c r="S1751" s="19"/>
      <c r="U1751" s="10">
        <f t="shared" si="244"/>
        <v>347.39999999998884</v>
      </c>
      <c r="V1751" s="10">
        <f t="shared" si="245"/>
        <v>700</v>
      </c>
      <c r="W1751" s="19">
        <f t="shared" si="243"/>
        <v>-9.81</v>
      </c>
      <c r="X1751" s="19" t="e">
        <f>0.5*$B$25*$B$29^2*EXP(-#REF!*U1751/$B$27)</f>
        <v>#REF!</v>
      </c>
      <c r="Y1751" s="19">
        <f t="shared" si="246"/>
        <v>-3336.4071797701827</v>
      </c>
      <c r="Z1751" s="19">
        <f t="shared" si="247"/>
        <v>-567240.700534284</v>
      </c>
      <c r="AA1751" s="2">
        <f t="shared" si="248"/>
        <v>0</v>
      </c>
    </row>
    <row r="1752" spans="17:27">
      <c r="Q1752" s="19"/>
      <c r="R1752" s="19"/>
      <c r="S1752" s="19"/>
      <c r="U1752" s="10">
        <f t="shared" si="244"/>
        <v>347.59999999998882</v>
      </c>
      <c r="V1752" s="10">
        <f t="shared" si="245"/>
        <v>700</v>
      </c>
      <c r="W1752" s="19">
        <f t="shared" si="243"/>
        <v>-9.81</v>
      </c>
      <c r="X1752" s="19" t="e">
        <f>0.5*$B$25*$B$29^2*EXP(-#REF!*U1752/$B$27)</f>
        <v>#REF!</v>
      </c>
      <c r="Y1752" s="19">
        <f t="shared" si="246"/>
        <v>-3338.3691797701827</v>
      </c>
      <c r="Z1752" s="19">
        <f t="shared" si="247"/>
        <v>-567908.17817023804</v>
      </c>
      <c r="AA1752" s="2">
        <f t="shared" si="248"/>
        <v>0</v>
      </c>
    </row>
    <row r="1753" spans="17:27">
      <c r="Q1753" s="19"/>
      <c r="R1753" s="19"/>
      <c r="S1753" s="19"/>
      <c r="U1753" s="10">
        <f t="shared" si="244"/>
        <v>347.79999999998881</v>
      </c>
      <c r="V1753" s="10">
        <f t="shared" si="245"/>
        <v>700</v>
      </c>
      <c r="W1753" s="19">
        <f t="shared" si="243"/>
        <v>-9.81</v>
      </c>
      <c r="X1753" s="19" t="e">
        <f>0.5*$B$25*$B$29^2*EXP(-#REF!*U1753/$B$27)</f>
        <v>#REF!</v>
      </c>
      <c r="Y1753" s="19">
        <f t="shared" si="246"/>
        <v>-3340.3311797701826</v>
      </c>
      <c r="Z1753" s="19">
        <f t="shared" si="247"/>
        <v>-568576.04820619209</v>
      </c>
      <c r="AA1753" s="2">
        <f t="shared" si="248"/>
        <v>0</v>
      </c>
    </row>
    <row r="1754" spans="17:27">
      <c r="Q1754" s="19"/>
      <c r="R1754" s="19"/>
      <c r="S1754" s="19"/>
      <c r="U1754" s="10">
        <f t="shared" si="244"/>
        <v>347.9999999999888</v>
      </c>
      <c r="V1754" s="10">
        <f t="shared" si="245"/>
        <v>700</v>
      </c>
      <c r="W1754" s="19">
        <f t="shared" si="243"/>
        <v>-9.81</v>
      </c>
      <c r="X1754" s="19" t="e">
        <f>0.5*$B$25*$B$29^2*EXP(-#REF!*U1754/$B$27)</f>
        <v>#REF!</v>
      </c>
      <c r="Y1754" s="19">
        <f t="shared" si="246"/>
        <v>-3342.2931797701826</v>
      </c>
      <c r="Z1754" s="19">
        <f t="shared" si="247"/>
        <v>-569244.31064214616</v>
      </c>
      <c r="AA1754" s="2">
        <f t="shared" si="248"/>
        <v>0</v>
      </c>
    </row>
    <row r="1755" spans="17:27">
      <c r="Q1755" s="19"/>
      <c r="R1755" s="19"/>
      <c r="S1755" s="19"/>
      <c r="U1755" s="10">
        <f t="shared" si="244"/>
        <v>348.19999999998879</v>
      </c>
      <c r="V1755" s="10">
        <f t="shared" si="245"/>
        <v>700</v>
      </c>
      <c r="W1755" s="19">
        <f t="shared" si="243"/>
        <v>-9.81</v>
      </c>
      <c r="X1755" s="19" t="e">
        <f>0.5*$B$25*$B$29^2*EXP(-#REF!*U1755/$B$27)</f>
        <v>#REF!</v>
      </c>
      <c r="Y1755" s="19">
        <f t="shared" si="246"/>
        <v>-3344.2551797701826</v>
      </c>
      <c r="Z1755" s="19">
        <f t="shared" si="247"/>
        <v>-569912.96547810023</v>
      </c>
      <c r="AA1755" s="2">
        <f t="shared" si="248"/>
        <v>0</v>
      </c>
    </row>
    <row r="1756" spans="17:27">
      <c r="Q1756" s="19"/>
      <c r="R1756" s="19"/>
      <c r="S1756" s="19"/>
      <c r="U1756" s="10">
        <f t="shared" si="244"/>
        <v>348.39999999998878</v>
      </c>
      <c r="V1756" s="10">
        <f t="shared" si="245"/>
        <v>700</v>
      </c>
      <c r="W1756" s="19">
        <f t="shared" si="243"/>
        <v>-9.81</v>
      </c>
      <c r="X1756" s="19" t="e">
        <f>0.5*$B$25*$B$29^2*EXP(-#REF!*U1756/$B$27)</f>
        <v>#REF!</v>
      </c>
      <c r="Y1756" s="19">
        <f t="shared" si="246"/>
        <v>-3346.2171797701826</v>
      </c>
      <c r="Z1756" s="19">
        <f t="shared" si="247"/>
        <v>-570582.01271405432</v>
      </c>
      <c r="AA1756" s="2">
        <f t="shared" si="248"/>
        <v>0</v>
      </c>
    </row>
    <row r="1757" spans="17:27">
      <c r="Q1757" s="19"/>
      <c r="R1757" s="19"/>
      <c r="S1757" s="19"/>
      <c r="U1757" s="10">
        <f t="shared" si="244"/>
        <v>348.59999999998877</v>
      </c>
      <c r="V1757" s="10">
        <f t="shared" si="245"/>
        <v>700</v>
      </c>
      <c r="W1757" s="19">
        <f t="shared" si="243"/>
        <v>-9.81</v>
      </c>
      <c r="X1757" s="19" t="e">
        <f>0.5*$B$25*$B$29^2*EXP(-#REF!*U1757/$B$27)</f>
        <v>#REF!</v>
      </c>
      <c r="Y1757" s="19">
        <f t="shared" si="246"/>
        <v>-3348.1791797701826</v>
      </c>
      <c r="Z1757" s="19">
        <f t="shared" si="247"/>
        <v>-571251.45235000842</v>
      </c>
      <c r="AA1757" s="2">
        <f t="shared" si="248"/>
        <v>0</v>
      </c>
    </row>
    <row r="1758" spans="17:27">
      <c r="Q1758" s="19"/>
      <c r="R1758" s="19"/>
      <c r="S1758" s="19"/>
      <c r="U1758" s="10">
        <f t="shared" si="244"/>
        <v>348.79999999998876</v>
      </c>
      <c r="V1758" s="10">
        <f t="shared" si="245"/>
        <v>700</v>
      </c>
      <c r="W1758" s="19">
        <f t="shared" si="243"/>
        <v>-9.81</v>
      </c>
      <c r="X1758" s="19" t="e">
        <f>0.5*$B$25*$B$29^2*EXP(-#REF!*U1758/$B$27)</f>
        <v>#REF!</v>
      </c>
      <c r="Y1758" s="19">
        <f t="shared" si="246"/>
        <v>-3350.1411797701826</v>
      </c>
      <c r="Z1758" s="19">
        <f t="shared" si="247"/>
        <v>-571921.28438596241</v>
      </c>
      <c r="AA1758" s="2">
        <f t="shared" si="248"/>
        <v>0</v>
      </c>
    </row>
    <row r="1759" spans="17:27">
      <c r="Q1759" s="19"/>
      <c r="R1759" s="19"/>
      <c r="S1759" s="19"/>
      <c r="U1759" s="10">
        <f t="shared" si="244"/>
        <v>348.99999999998875</v>
      </c>
      <c r="V1759" s="10">
        <f t="shared" si="245"/>
        <v>700</v>
      </c>
      <c r="W1759" s="19">
        <f t="shared" si="243"/>
        <v>-9.81</v>
      </c>
      <c r="X1759" s="19" t="e">
        <f>0.5*$B$25*$B$29^2*EXP(-#REF!*U1759/$B$27)</f>
        <v>#REF!</v>
      </c>
      <c r="Y1759" s="19">
        <f t="shared" si="246"/>
        <v>-3352.1031797701826</v>
      </c>
      <c r="Z1759" s="19">
        <f t="shared" si="247"/>
        <v>-572591.50882191642</v>
      </c>
      <c r="AA1759" s="2">
        <f t="shared" si="248"/>
        <v>0</v>
      </c>
    </row>
    <row r="1760" spans="17:27">
      <c r="Q1760" s="19"/>
      <c r="R1760" s="19"/>
      <c r="S1760" s="19"/>
      <c r="U1760" s="10">
        <f t="shared" si="244"/>
        <v>349.19999999998873</v>
      </c>
      <c r="V1760" s="10">
        <f t="shared" si="245"/>
        <v>700</v>
      </c>
      <c r="W1760" s="19">
        <f t="shared" si="243"/>
        <v>-9.81</v>
      </c>
      <c r="X1760" s="19" t="e">
        <f>0.5*$B$25*$B$29^2*EXP(-#REF!*U1760/$B$27)</f>
        <v>#REF!</v>
      </c>
      <c r="Y1760" s="19">
        <f t="shared" si="246"/>
        <v>-3354.0651797701826</v>
      </c>
      <c r="Z1760" s="19">
        <f t="shared" si="247"/>
        <v>-573262.12565787043</v>
      </c>
      <c r="AA1760" s="2">
        <f t="shared" si="248"/>
        <v>0</v>
      </c>
    </row>
    <row r="1761" spans="17:27">
      <c r="Q1761" s="19"/>
      <c r="R1761" s="19"/>
      <c r="S1761" s="19"/>
      <c r="U1761" s="10">
        <f t="shared" si="244"/>
        <v>349.39999999998872</v>
      </c>
      <c r="V1761" s="10">
        <f t="shared" si="245"/>
        <v>700</v>
      </c>
      <c r="W1761" s="19">
        <f t="shared" si="243"/>
        <v>-9.81</v>
      </c>
      <c r="X1761" s="19" t="e">
        <f>0.5*$B$25*$B$29^2*EXP(-#REF!*U1761/$B$27)</f>
        <v>#REF!</v>
      </c>
      <c r="Y1761" s="19">
        <f t="shared" si="246"/>
        <v>-3356.0271797701826</v>
      </c>
      <c r="Z1761" s="19">
        <f t="shared" si="247"/>
        <v>-573933.13489382446</v>
      </c>
      <c r="AA1761" s="2">
        <f t="shared" si="248"/>
        <v>0</v>
      </c>
    </row>
    <row r="1762" spans="17:27">
      <c r="Q1762" s="19"/>
      <c r="R1762" s="19"/>
      <c r="S1762" s="19"/>
      <c r="U1762" s="10">
        <f t="shared" si="244"/>
        <v>349.59999999998871</v>
      </c>
      <c r="V1762" s="10">
        <f t="shared" si="245"/>
        <v>700</v>
      </c>
      <c r="W1762" s="19">
        <f t="shared" si="243"/>
        <v>-9.81</v>
      </c>
      <c r="X1762" s="19" t="e">
        <f>0.5*$B$25*$B$29^2*EXP(-#REF!*U1762/$B$27)</f>
        <v>#REF!</v>
      </c>
      <c r="Y1762" s="19">
        <f t="shared" si="246"/>
        <v>-3357.9891797701825</v>
      </c>
      <c r="Z1762" s="19">
        <f t="shared" si="247"/>
        <v>-574604.5365297785</v>
      </c>
      <c r="AA1762" s="2">
        <f t="shared" si="248"/>
        <v>0</v>
      </c>
    </row>
    <row r="1763" spans="17:27">
      <c r="Q1763" s="19"/>
      <c r="R1763" s="19"/>
      <c r="S1763" s="19"/>
      <c r="U1763" s="10">
        <f t="shared" si="244"/>
        <v>349.7999999999887</v>
      </c>
      <c r="V1763" s="10">
        <f t="shared" si="245"/>
        <v>700</v>
      </c>
      <c r="W1763" s="19">
        <f t="shared" si="243"/>
        <v>-9.81</v>
      </c>
      <c r="X1763" s="19" t="e">
        <f>0.5*$B$25*$B$29^2*EXP(-#REF!*U1763/$B$27)</f>
        <v>#REF!</v>
      </c>
      <c r="Y1763" s="19">
        <f t="shared" si="246"/>
        <v>-3359.9511797701825</v>
      </c>
      <c r="Z1763" s="19">
        <f t="shared" si="247"/>
        <v>-575276.33056573255</v>
      </c>
      <c r="AA1763" s="2">
        <f t="shared" si="248"/>
        <v>0</v>
      </c>
    </row>
    <row r="1764" spans="17:27">
      <c r="Q1764" s="19"/>
      <c r="R1764" s="19"/>
      <c r="S1764" s="19"/>
      <c r="U1764" s="10">
        <f t="shared" si="244"/>
        <v>349.99999999998869</v>
      </c>
      <c r="V1764" s="10">
        <f t="shared" si="245"/>
        <v>700</v>
      </c>
      <c r="W1764" s="19">
        <f t="shared" si="243"/>
        <v>-9.81</v>
      </c>
      <c r="X1764" s="19" t="e">
        <f>0.5*$B$25*$B$29^2*EXP(-#REF!*U1764/$B$27)</f>
        <v>#REF!</v>
      </c>
      <c r="Y1764" s="19">
        <f t="shared" si="246"/>
        <v>-3361.9131797701825</v>
      </c>
      <c r="Z1764" s="19">
        <f t="shared" si="247"/>
        <v>-575948.51700168662</v>
      </c>
      <c r="AA1764" s="2">
        <f t="shared" si="248"/>
        <v>0</v>
      </c>
    </row>
    <row r="1765" spans="17:27">
      <c r="Q1765" s="19"/>
      <c r="R1765" s="19"/>
      <c r="S1765" s="19"/>
      <c r="U1765" s="10">
        <f t="shared" si="244"/>
        <v>350.19999999998868</v>
      </c>
      <c r="V1765" s="10">
        <f t="shared" si="245"/>
        <v>700</v>
      </c>
      <c r="W1765" s="19">
        <f t="shared" si="243"/>
        <v>-9.81</v>
      </c>
      <c r="X1765" s="19" t="e">
        <f>0.5*$B$25*$B$29^2*EXP(-#REF!*U1765/$B$27)</f>
        <v>#REF!</v>
      </c>
      <c r="Y1765" s="19">
        <f t="shared" si="246"/>
        <v>-3363.8751797701825</v>
      </c>
      <c r="Z1765" s="19">
        <f t="shared" si="247"/>
        <v>-576621.09583764069</v>
      </c>
      <c r="AA1765" s="2">
        <f t="shared" si="248"/>
        <v>0</v>
      </c>
    </row>
    <row r="1766" spans="17:27">
      <c r="Q1766" s="19"/>
      <c r="R1766" s="19"/>
      <c r="S1766" s="19"/>
      <c r="U1766" s="10">
        <f t="shared" si="244"/>
        <v>350.39999999998867</v>
      </c>
      <c r="V1766" s="10">
        <f t="shared" si="245"/>
        <v>700</v>
      </c>
      <c r="W1766" s="19">
        <f t="shared" si="243"/>
        <v>-9.81</v>
      </c>
      <c r="X1766" s="19" t="e">
        <f>0.5*$B$25*$B$29^2*EXP(-#REF!*U1766/$B$27)</f>
        <v>#REF!</v>
      </c>
      <c r="Y1766" s="19">
        <f t="shared" si="246"/>
        <v>-3365.8371797701825</v>
      </c>
      <c r="Z1766" s="19">
        <f t="shared" si="247"/>
        <v>-577294.06707359478</v>
      </c>
      <c r="AA1766" s="2">
        <f t="shared" si="248"/>
        <v>0</v>
      </c>
    </row>
    <row r="1767" spans="17:27">
      <c r="Q1767" s="19"/>
      <c r="R1767" s="19"/>
      <c r="S1767" s="19"/>
      <c r="U1767" s="10">
        <f t="shared" si="244"/>
        <v>350.59999999998865</v>
      </c>
      <c r="V1767" s="10">
        <f t="shared" si="245"/>
        <v>700</v>
      </c>
      <c r="W1767" s="19">
        <f t="shared" si="243"/>
        <v>-9.81</v>
      </c>
      <c r="X1767" s="19" t="e">
        <f>0.5*$B$25*$B$29^2*EXP(-#REF!*U1767/$B$27)</f>
        <v>#REF!</v>
      </c>
      <c r="Y1767" s="19">
        <f t="shared" si="246"/>
        <v>-3367.7991797701825</v>
      </c>
      <c r="Z1767" s="19">
        <f t="shared" si="247"/>
        <v>-577967.43070954888</v>
      </c>
      <c r="AA1767" s="2">
        <f t="shared" si="248"/>
        <v>0</v>
      </c>
    </row>
    <row r="1768" spans="17:27">
      <c r="Q1768" s="19"/>
      <c r="R1768" s="19"/>
      <c r="S1768" s="19"/>
      <c r="U1768" s="10">
        <f t="shared" si="244"/>
        <v>350.79999999998864</v>
      </c>
      <c r="V1768" s="10">
        <f t="shared" si="245"/>
        <v>700</v>
      </c>
      <c r="W1768" s="19">
        <f t="shared" si="243"/>
        <v>-9.81</v>
      </c>
      <c r="X1768" s="19" t="e">
        <f>0.5*$B$25*$B$29^2*EXP(-#REF!*U1768/$B$27)</f>
        <v>#REF!</v>
      </c>
      <c r="Y1768" s="19">
        <f t="shared" si="246"/>
        <v>-3369.7611797701825</v>
      </c>
      <c r="Z1768" s="19">
        <f t="shared" si="247"/>
        <v>-578641.18674550287</v>
      </c>
      <c r="AA1768" s="2">
        <f t="shared" si="248"/>
        <v>0</v>
      </c>
    </row>
    <row r="1769" spans="17:27">
      <c r="Q1769" s="19"/>
      <c r="R1769" s="19"/>
      <c r="S1769" s="19"/>
      <c r="U1769" s="10">
        <f t="shared" si="244"/>
        <v>350.99999999998863</v>
      </c>
      <c r="V1769" s="10">
        <f t="shared" si="245"/>
        <v>700</v>
      </c>
      <c r="W1769" s="19">
        <f t="shared" si="243"/>
        <v>-9.81</v>
      </c>
      <c r="X1769" s="19" t="e">
        <f>0.5*$B$25*$B$29^2*EXP(-#REF!*U1769/$B$27)</f>
        <v>#REF!</v>
      </c>
      <c r="Y1769" s="19">
        <f t="shared" si="246"/>
        <v>-3371.7231797701825</v>
      </c>
      <c r="Z1769" s="19">
        <f t="shared" si="247"/>
        <v>-579315.33518145687</v>
      </c>
      <c r="AA1769" s="2">
        <f t="shared" si="248"/>
        <v>0</v>
      </c>
    </row>
    <row r="1770" spans="17:27">
      <c r="Q1770" s="19"/>
      <c r="R1770" s="19"/>
      <c r="S1770" s="19"/>
      <c r="U1770" s="10">
        <f t="shared" si="244"/>
        <v>351.19999999998862</v>
      </c>
      <c r="V1770" s="10">
        <f t="shared" si="245"/>
        <v>700</v>
      </c>
      <c r="W1770" s="19">
        <f t="shared" ref="W1770:W1833" si="249">IF(V1770&gt;$B$35,$B$34/V1770-$B$31,-$B$31)</f>
        <v>-9.81</v>
      </c>
      <c r="X1770" s="19" t="e">
        <f>0.5*$B$25*$B$29^2*EXP(-#REF!*U1770/$B$27)</f>
        <v>#REF!</v>
      </c>
      <c r="Y1770" s="19">
        <f t="shared" si="246"/>
        <v>-3373.6851797701825</v>
      </c>
      <c r="Z1770" s="19">
        <f t="shared" si="247"/>
        <v>-579989.87601741089</v>
      </c>
      <c r="AA1770" s="2">
        <f t="shared" si="248"/>
        <v>0</v>
      </c>
    </row>
    <row r="1771" spans="17:27">
      <c r="Q1771" s="19"/>
      <c r="R1771" s="19"/>
      <c r="S1771" s="19"/>
      <c r="U1771" s="10">
        <f t="shared" si="244"/>
        <v>351.39999999998861</v>
      </c>
      <c r="V1771" s="10">
        <f t="shared" si="245"/>
        <v>700</v>
      </c>
      <c r="W1771" s="19">
        <f t="shared" si="249"/>
        <v>-9.81</v>
      </c>
      <c r="X1771" s="19" t="e">
        <f>0.5*$B$25*$B$29^2*EXP(-#REF!*U1771/$B$27)</f>
        <v>#REF!</v>
      </c>
      <c r="Y1771" s="19">
        <f t="shared" si="246"/>
        <v>-3375.6471797701824</v>
      </c>
      <c r="Z1771" s="19">
        <f t="shared" si="247"/>
        <v>-580664.80925336492</v>
      </c>
      <c r="AA1771" s="2">
        <f t="shared" si="248"/>
        <v>0</v>
      </c>
    </row>
    <row r="1772" spans="17:27">
      <c r="Q1772" s="19"/>
      <c r="R1772" s="19"/>
      <c r="S1772" s="19"/>
      <c r="U1772" s="10">
        <f t="shared" si="244"/>
        <v>351.5999999999886</v>
      </c>
      <c r="V1772" s="10">
        <f t="shared" si="245"/>
        <v>700</v>
      </c>
      <c r="W1772" s="19">
        <f t="shared" si="249"/>
        <v>-9.81</v>
      </c>
      <c r="X1772" s="19" t="e">
        <f>0.5*$B$25*$B$29^2*EXP(-#REF!*U1772/$B$27)</f>
        <v>#REF!</v>
      </c>
      <c r="Y1772" s="19">
        <f t="shared" si="246"/>
        <v>-3377.6091797701824</v>
      </c>
      <c r="Z1772" s="19">
        <f t="shared" si="247"/>
        <v>-581340.13488931896</v>
      </c>
      <c r="AA1772" s="2">
        <f t="shared" si="248"/>
        <v>0</v>
      </c>
    </row>
    <row r="1773" spans="17:27">
      <c r="Q1773" s="19"/>
      <c r="R1773" s="19"/>
      <c r="S1773" s="19"/>
      <c r="U1773" s="10">
        <f t="shared" si="244"/>
        <v>351.79999999998859</v>
      </c>
      <c r="V1773" s="10">
        <f t="shared" si="245"/>
        <v>700</v>
      </c>
      <c r="W1773" s="19">
        <f t="shared" si="249"/>
        <v>-9.81</v>
      </c>
      <c r="X1773" s="19" t="e">
        <f>0.5*$B$25*$B$29^2*EXP(-#REF!*U1773/$B$27)</f>
        <v>#REF!</v>
      </c>
      <c r="Y1773" s="19">
        <f t="shared" si="246"/>
        <v>-3379.5711797701824</v>
      </c>
      <c r="Z1773" s="19">
        <f t="shared" si="247"/>
        <v>-582015.85292527301</v>
      </c>
      <c r="AA1773" s="2">
        <f t="shared" si="248"/>
        <v>0</v>
      </c>
    </row>
    <row r="1774" spans="17:27">
      <c r="Q1774" s="19"/>
      <c r="R1774" s="19"/>
      <c r="S1774" s="19"/>
      <c r="U1774" s="10">
        <f t="shared" si="244"/>
        <v>351.99999999998857</v>
      </c>
      <c r="V1774" s="10">
        <f t="shared" si="245"/>
        <v>700</v>
      </c>
      <c r="W1774" s="19">
        <f t="shared" si="249"/>
        <v>-9.81</v>
      </c>
      <c r="X1774" s="19" t="e">
        <f>0.5*$B$25*$B$29^2*EXP(-#REF!*U1774/$B$27)</f>
        <v>#REF!</v>
      </c>
      <c r="Y1774" s="19">
        <f t="shared" si="246"/>
        <v>-3381.5331797701824</v>
      </c>
      <c r="Z1774" s="19">
        <f t="shared" si="247"/>
        <v>-582691.96336122707</v>
      </c>
      <c r="AA1774" s="2">
        <f t="shared" si="248"/>
        <v>0</v>
      </c>
    </row>
    <row r="1775" spans="17:27">
      <c r="Q1775" s="19"/>
      <c r="R1775" s="19"/>
      <c r="S1775" s="19"/>
      <c r="U1775" s="10">
        <f t="shared" si="244"/>
        <v>352.19999999998856</v>
      </c>
      <c r="V1775" s="10">
        <f t="shared" si="245"/>
        <v>700</v>
      </c>
      <c r="W1775" s="19">
        <f t="shared" si="249"/>
        <v>-9.81</v>
      </c>
      <c r="X1775" s="19" t="e">
        <f>0.5*$B$25*$B$29^2*EXP(-#REF!*U1775/$B$27)</f>
        <v>#REF!</v>
      </c>
      <c r="Y1775" s="19">
        <f t="shared" si="246"/>
        <v>-3383.4951797701824</v>
      </c>
      <c r="Z1775" s="19">
        <f t="shared" si="247"/>
        <v>-583368.46619718114</v>
      </c>
      <c r="AA1775" s="2">
        <f t="shared" si="248"/>
        <v>0</v>
      </c>
    </row>
    <row r="1776" spans="17:27">
      <c r="Q1776" s="19"/>
      <c r="R1776" s="19"/>
      <c r="S1776" s="19"/>
      <c r="U1776" s="10">
        <f t="shared" si="244"/>
        <v>352.39999999998855</v>
      </c>
      <c r="V1776" s="10">
        <f t="shared" si="245"/>
        <v>700</v>
      </c>
      <c r="W1776" s="19">
        <f t="shared" si="249"/>
        <v>-9.81</v>
      </c>
      <c r="X1776" s="19" t="e">
        <f>0.5*$B$25*$B$29^2*EXP(-#REF!*U1776/$B$27)</f>
        <v>#REF!</v>
      </c>
      <c r="Y1776" s="19">
        <f t="shared" si="246"/>
        <v>-3385.4571797701824</v>
      </c>
      <c r="Z1776" s="19">
        <f t="shared" si="247"/>
        <v>-584045.36143313523</v>
      </c>
      <c r="AA1776" s="2">
        <f t="shared" si="248"/>
        <v>0</v>
      </c>
    </row>
    <row r="1777" spans="17:27">
      <c r="Q1777" s="19"/>
      <c r="R1777" s="19"/>
      <c r="S1777" s="19"/>
      <c r="U1777" s="10">
        <f t="shared" si="244"/>
        <v>352.59999999998854</v>
      </c>
      <c r="V1777" s="10">
        <f t="shared" si="245"/>
        <v>700</v>
      </c>
      <c r="W1777" s="19">
        <f t="shared" si="249"/>
        <v>-9.81</v>
      </c>
      <c r="X1777" s="19" t="e">
        <f>0.5*$B$25*$B$29^2*EXP(-#REF!*U1777/$B$27)</f>
        <v>#REF!</v>
      </c>
      <c r="Y1777" s="19">
        <f t="shared" si="246"/>
        <v>-3387.4191797701824</v>
      </c>
      <c r="Z1777" s="19">
        <f t="shared" si="247"/>
        <v>-584722.64906908933</v>
      </c>
      <c r="AA1777" s="2">
        <f t="shared" si="248"/>
        <v>0</v>
      </c>
    </row>
    <row r="1778" spans="17:27">
      <c r="Q1778" s="19"/>
      <c r="R1778" s="19"/>
      <c r="S1778" s="19"/>
      <c r="U1778" s="10">
        <f t="shared" si="244"/>
        <v>352.79999999998853</v>
      </c>
      <c r="V1778" s="10">
        <f t="shared" si="245"/>
        <v>700</v>
      </c>
      <c r="W1778" s="19">
        <f t="shared" si="249"/>
        <v>-9.81</v>
      </c>
      <c r="X1778" s="19" t="e">
        <f>0.5*$B$25*$B$29^2*EXP(-#REF!*U1778/$B$27)</f>
        <v>#REF!</v>
      </c>
      <c r="Y1778" s="19">
        <f t="shared" si="246"/>
        <v>-3389.3811797701824</v>
      </c>
      <c r="Z1778" s="19">
        <f t="shared" si="247"/>
        <v>-585400.32910504332</v>
      </c>
      <c r="AA1778" s="2">
        <f t="shared" si="248"/>
        <v>0</v>
      </c>
    </row>
    <row r="1779" spans="17:27">
      <c r="Q1779" s="19"/>
      <c r="R1779" s="19"/>
      <c r="S1779" s="19"/>
      <c r="U1779" s="10">
        <f t="shared" si="244"/>
        <v>352.99999999998852</v>
      </c>
      <c r="V1779" s="10">
        <f t="shared" si="245"/>
        <v>700</v>
      </c>
      <c r="W1779" s="19">
        <f t="shared" si="249"/>
        <v>-9.81</v>
      </c>
      <c r="X1779" s="19" t="e">
        <f>0.5*$B$25*$B$29^2*EXP(-#REF!*U1779/$B$27)</f>
        <v>#REF!</v>
      </c>
      <c r="Y1779" s="19">
        <f t="shared" si="246"/>
        <v>-3391.3431797701824</v>
      </c>
      <c r="Z1779" s="19">
        <f t="shared" si="247"/>
        <v>-586078.40154099732</v>
      </c>
      <c r="AA1779" s="2">
        <f t="shared" si="248"/>
        <v>0</v>
      </c>
    </row>
    <row r="1780" spans="17:27">
      <c r="Q1780" s="19"/>
      <c r="R1780" s="19"/>
      <c r="S1780" s="19"/>
      <c r="U1780" s="10">
        <f t="shared" si="244"/>
        <v>353.19999999998851</v>
      </c>
      <c r="V1780" s="10">
        <f t="shared" si="245"/>
        <v>700</v>
      </c>
      <c r="W1780" s="19">
        <f t="shared" si="249"/>
        <v>-9.81</v>
      </c>
      <c r="X1780" s="19" t="e">
        <f>0.5*$B$25*$B$29^2*EXP(-#REF!*U1780/$B$27)</f>
        <v>#REF!</v>
      </c>
      <c r="Y1780" s="19">
        <f t="shared" si="246"/>
        <v>-3393.3051797701823</v>
      </c>
      <c r="Z1780" s="19">
        <f t="shared" si="247"/>
        <v>-586756.86637695134</v>
      </c>
      <c r="AA1780" s="2">
        <f t="shared" si="248"/>
        <v>0</v>
      </c>
    </row>
    <row r="1781" spans="17:27">
      <c r="Q1781" s="19"/>
      <c r="R1781" s="19"/>
      <c r="S1781" s="19"/>
      <c r="U1781" s="10">
        <f t="shared" si="244"/>
        <v>353.39999999998849</v>
      </c>
      <c r="V1781" s="10">
        <f t="shared" si="245"/>
        <v>700</v>
      </c>
      <c r="W1781" s="19">
        <f t="shared" si="249"/>
        <v>-9.81</v>
      </c>
      <c r="X1781" s="19" t="e">
        <f>0.5*$B$25*$B$29^2*EXP(-#REF!*U1781/$B$27)</f>
        <v>#REF!</v>
      </c>
      <c r="Y1781" s="19">
        <f t="shared" si="246"/>
        <v>-3395.2671797701823</v>
      </c>
      <c r="Z1781" s="19">
        <f t="shared" si="247"/>
        <v>-587435.72361290536</v>
      </c>
      <c r="AA1781" s="2">
        <f t="shared" si="248"/>
        <v>0</v>
      </c>
    </row>
    <row r="1782" spans="17:27">
      <c r="Q1782" s="19"/>
      <c r="R1782" s="19"/>
      <c r="S1782" s="19"/>
      <c r="U1782" s="10">
        <f t="shared" si="244"/>
        <v>353.59999999998848</v>
      </c>
      <c r="V1782" s="10">
        <f t="shared" si="245"/>
        <v>700</v>
      </c>
      <c r="W1782" s="19">
        <f t="shared" si="249"/>
        <v>-9.81</v>
      </c>
      <c r="X1782" s="19" t="e">
        <f>0.5*$B$25*$B$29^2*EXP(-#REF!*U1782/$B$27)</f>
        <v>#REF!</v>
      </c>
      <c r="Y1782" s="19">
        <f t="shared" si="246"/>
        <v>-3397.2291797701823</v>
      </c>
      <c r="Z1782" s="19">
        <f t="shared" si="247"/>
        <v>-588114.9732488594</v>
      </c>
      <c r="AA1782" s="2">
        <f t="shared" si="248"/>
        <v>0</v>
      </c>
    </row>
    <row r="1783" spans="17:27">
      <c r="Q1783" s="19"/>
      <c r="R1783" s="19"/>
      <c r="S1783" s="19"/>
      <c r="U1783" s="10">
        <f t="shared" si="244"/>
        <v>353.79999999998847</v>
      </c>
      <c r="V1783" s="10">
        <f t="shared" si="245"/>
        <v>700</v>
      </c>
      <c r="W1783" s="19">
        <f t="shared" si="249"/>
        <v>-9.81</v>
      </c>
      <c r="X1783" s="19" t="e">
        <f>0.5*$B$25*$B$29^2*EXP(-#REF!*U1783/$B$27)</f>
        <v>#REF!</v>
      </c>
      <c r="Y1783" s="19">
        <f t="shared" si="246"/>
        <v>-3399.1911797701823</v>
      </c>
      <c r="Z1783" s="19">
        <f t="shared" si="247"/>
        <v>-588794.61528481345</v>
      </c>
      <c r="AA1783" s="2">
        <f t="shared" si="248"/>
        <v>0</v>
      </c>
    </row>
    <row r="1784" spans="17:27">
      <c r="Q1784" s="19"/>
      <c r="R1784" s="19"/>
      <c r="S1784" s="19"/>
      <c r="U1784" s="10">
        <f t="shared" si="244"/>
        <v>353.99999999998846</v>
      </c>
      <c r="V1784" s="10">
        <f t="shared" si="245"/>
        <v>700</v>
      </c>
      <c r="W1784" s="19">
        <f t="shared" si="249"/>
        <v>-9.81</v>
      </c>
      <c r="X1784" s="19" t="e">
        <f>0.5*$B$25*$B$29^2*EXP(-#REF!*U1784/$B$27)</f>
        <v>#REF!</v>
      </c>
      <c r="Y1784" s="19">
        <f t="shared" si="246"/>
        <v>-3401.1531797701823</v>
      </c>
      <c r="Z1784" s="19">
        <f t="shared" si="247"/>
        <v>-589474.64972076751</v>
      </c>
      <c r="AA1784" s="2">
        <f t="shared" si="248"/>
        <v>0</v>
      </c>
    </row>
    <row r="1785" spans="17:27">
      <c r="Q1785" s="19"/>
      <c r="R1785" s="19"/>
      <c r="S1785" s="19"/>
      <c r="U1785" s="10">
        <f t="shared" si="244"/>
        <v>354.19999999998845</v>
      </c>
      <c r="V1785" s="10">
        <f t="shared" si="245"/>
        <v>700</v>
      </c>
      <c r="W1785" s="19">
        <f t="shared" si="249"/>
        <v>-9.81</v>
      </c>
      <c r="X1785" s="19" t="e">
        <f>0.5*$B$25*$B$29^2*EXP(-#REF!*U1785/$B$27)</f>
        <v>#REF!</v>
      </c>
      <c r="Y1785" s="19">
        <f t="shared" si="246"/>
        <v>-3403.1151797701823</v>
      </c>
      <c r="Z1785" s="19">
        <f t="shared" si="247"/>
        <v>-590155.07655672159</v>
      </c>
      <c r="AA1785" s="2">
        <f t="shared" si="248"/>
        <v>0</v>
      </c>
    </row>
    <row r="1786" spans="17:27">
      <c r="Q1786" s="19"/>
      <c r="R1786" s="19"/>
      <c r="S1786" s="19"/>
      <c r="U1786" s="10">
        <f t="shared" si="244"/>
        <v>354.39999999998844</v>
      </c>
      <c r="V1786" s="10">
        <f t="shared" si="245"/>
        <v>700</v>
      </c>
      <c r="W1786" s="19">
        <f t="shared" si="249"/>
        <v>-9.81</v>
      </c>
      <c r="X1786" s="19" t="e">
        <f>0.5*$B$25*$B$29^2*EXP(-#REF!*U1786/$B$27)</f>
        <v>#REF!</v>
      </c>
      <c r="Y1786" s="19">
        <f t="shared" si="246"/>
        <v>-3405.0771797701823</v>
      </c>
      <c r="Z1786" s="19">
        <f t="shared" si="247"/>
        <v>-590835.89579267567</v>
      </c>
      <c r="AA1786" s="2">
        <f t="shared" si="248"/>
        <v>0</v>
      </c>
    </row>
    <row r="1787" spans="17:27">
      <c r="Q1787" s="19"/>
      <c r="R1787" s="19"/>
      <c r="S1787" s="19"/>
      <c r="U1787" s="10">
        <f t="shared" si="244"/>
        <v>354.59999999998843</v>
      </c>
      <c r="V1787" s="10">
        <f t="shared" si="245"/>
        <v>700</v>
      </c>
      <c r="W1787" s="19">
        <f t="shared" si="249"/>
        <v>-9.81</v>
      </c>
      <c r="X1787" s="19" t="e">
        <f>0.5*$B$25*$B$29^2*EXP(-#REF!*U1787/$B$27)</f>
        <v>#REF!</v>
      </c>
      <c r="Y1787" s="19">
        <f t="shared" si="246"/>
        <v>-3407.0391797701823</v>
      </c>
      <c r="Z1787" s="19">
        <f t="shared" si="247"/>
        <v>-591517.10742862977</v>
      </c>
      <c r="AA1787" s="2">
        <f t="shared" si="248"/>
        <v>0</v>
      </c>
    </row>
    <row r="1788" spans="17:27">
      <c r="Q1788" s="19"/>
      <c r="R1788" s="19"/>
      <c r="S1788" s="19"/>
      <c r="U1788" s="10">
        <f t="shared" si="244"/>
        <v>354.79999999998842</v>
      </c>
      <c r="V1788" s="10">
        <f t="shared" si="245"/>
        <v>700</v>
      </c>
      <c r="W1788" s="19">
        <f t="shared" si="249"/>
        <v>-9.81</v>
      </c>
      <c r="X1788" s="19" t="e">
        <f>0.5*$B$25*$B$29^2*EXP(-#REF!*U1788/$B$27)</f>
        <v>#REF!</v>
      </c>
      <c r="Y1788" s="19">
        <f t="shared" si="246"/>
        <v>-3409.0011797701823</v>
      </c>
      <c r="Z1788" s="19">
        <f t="shared" si="247"/>
        <v>-592198.71146458376</v>
      </c>
      <c r="AA1788" s="2">
        <f t="shared" si="248"/>
        <v>0</v>
      </c>
    </row>
    <row r="1789" spans="17:27">
      <c r="Q1789" s="19"/>
      <c r="R1789" s="19"/>
      <c r="S1789" s="19"/>
      <c r="U1789" s="10">
        <f t="shared" si="244"/>
        <v>354.9999999999884</v>
      </c>
      <c r="V1789" s="10">
        <f t="shared" si="245"/>
        <v>700</v>
      </c>
      <c r="W1789" s="19">
        <f t="shared" si="249"/>
        <v>-9.81</v>
      </c>
      <c r="X1789" s="19" t="e">
        <f>0.5*$B$25*$B$29^2*EXP(-#REF!*U1789/$B$27)</f>
        <v>#REF!</v>
      </c>
      <c r="Y1789" s="19">
        <f t="shared" si="246"/>
        <v>-3410.9631797701823</v>
      </c>
      <c r="Z1789" s="19">
        <f t="shared" si="247"/>
        <v>-592880.70790053776</v>
      </c>
      <c r="AA1789" s="2">
        <f t="shared" si="248"/>
        <v>0</v>
      </c>
    </row>
    <row r="1790" spans="17:27">
      <c r="Q1790" s="19"/>
      <c r="R1790" s="19"/>
      <c r="S1790" s="19"/>
      <c r="U1790" s="10">
        <f t="shared" si="244"/>
        <v>355.19999999998839</v>
      </c>
      <c r="V1790" s="10">
        <f t="shared" si="245"/>
        <v>700</v>
      </c>
      <c r="W1790" s="19">
        <f t="shared" si="249"/>
        <v>-9.81</v>
      </c>
      <c r="X1790" s="19" t="e">
        <f>0.5*$B$25*$B$29^2*EXP(-#REF!*U1790/$B$27)</f>
        <v>#REF!</v>
      </c>
      <c r="Y1790" s="19">
        <f t="shared" si="246"/>
        <v>-3412.9251797701822</v>
      </c>
      <c r="Z1790" s="19">
        <f t="shared" si="247"/>
        <v>-593563.09673649177</v>
      </c>
      <c r="AA1790" s="2">
        <f t="shared" si="248"/>
        <v>0</v>
      </c>
    </row>
    <row r="1791" spans="17:27">
      <c r="Q1791" s="19"/>
      <c r="R1791" s="19"/>
      <c r="S1791" s="19"/>
      <c r="U1791" s="10">
        <f t="shared" si="244"/>
        <v>355.39999999998838</v>
      </c>
      <c r="V1791" s="10">
        <f t="shared" si="245"/>
        <v>700</v>
      </c>
      <c r="W1791" s="19">
        <f t="shared" si="249"/>
        <v>-9.81</v>
      </c>
      <c r="X1791" s="19" t="e">
        <f>0.5*$B$25*$B$29^2*EXP(-#REF!*U1791/$B$27)</f>
        <v>#REF!</v>
      </c>
      <c r="Y1791" s="19">
        <f t="shared" si="246"/>
        <v>-3414.8871797701822</v>
      </c>
      <c r="Z1791" s="19">
        <f t="shared" si="247"/>
        <v>-594245.8779724458</v>
      </c>
      <c r="AA1791" s="2">
        <f t="shared" si="248"/>
        <v>0</v>
      </c>
    </row>
    <row r="1792" spans="17:27">
      <c r="Q1792" s="19"/>
      <c r="R1792" s="19"/>
      <c r="S1792" s="19"/>
      <c r="U1792" s="10">
        <f t="shared" si="244"/>
        <v>355.59999999998837</v>
      </c>
      <c r="V1792" s="10">
        <f t="shared" si="245"/>
        <v>700</v>
      </c>
      <c r="W1792" s="19">
        <f t="shared" si="249"/>
        <v>-9.81</v>
      </c>
      <c r="X1792" s="19" t="e">
        <f>0.5*$B$25*$B$29^2*EXP(-#REF!*U1792/$B$27)</f>
        <v>#REF!</v>
      </c>
      <c r="Y1792" s="19">
        <f t="shared" si="246"/>
        <v>-3416.8491797701822</v>
      </c>
      <c r="Z1792" s="19">
        <f t="shared" si="247"/>
        <v>-594929.05160839984</v>
      </c>
      <c r="AA1792" s="2">
        <f t="shared" si="248"/>
        <v>0</v>
      </c>
    </row>
    <row r="1793" spans="17:27">
      <c r="Q1793" s="19"/>
      <c r="R1793" s="19"/>
      <c r="S1793" s="19"/>
      <c r="U1793" s="10">
        <f t="shared" si="244"/>
        <v>355.79999999998836</v>
      </c>
      <c r="V1793" s="10">
        <f t="shared" si="245"/>
        <v>700</v>
      </c>
      <c r="W1793" s="19">
        <f t="shared" si="249"/>
        <v>-9.81</v>
      </c>
      <c r="X1793" s="19" t="e">
        <f>0.5*$B$25*$B$29^2*EXP(-#REF!*U1793/$B$27)</f>
        <v>#REF!</v>
      </c>
      <c r="Y1793" s="19">
        <f t="shared" si="246"/>
        <v>-3418.8111797701822</v>
      </c>
      <c r="Z1793" s="19">
        <f t="shared" si="247"/>
        <v>-595612.61764435389</v>
      </c>
      <c r="AA1793" s="2">
        <f t="shared" si="248"/>
        <v>0</v>
      </c>
    </row>
    <row r="1794" spans="17:27">
      <c r="Q1794" s="19"/>
      <c r="R1794" s="19"/>
      <c r="S1794" s="19"/>
      <c r="U1794" s="10">
        <f t="shared" si="244"/>
        <v>355.99999999998835</v>
      </c>
      <c r="V1794" s="10">
        <f t="shared" si="245"/>
        <v>700</v>
      </c>
      <c r="W1794" s="19">
        <f t="shared" si="249"/>
        <v>-9.81</v>
      </c>
      <c r="X1794" s="19" t="e">
        <f>0.5*$B$25*$B$29^2*EXP(-#REF!*U1794/$B$27)</f>
        <v>#REF!</v>
      </c>
      <c r="Y1794" s="19">
        <f t="shared" si="246"/>
        <v>-3420.7731797701822</v>
      </c>
      <c r="Z1794" s="19">
        <f t="shared" si="247"/>
        <v>-596296.57608030795</v>
      </c>
      <c r="AA1794" s="2">
        <f t="shared" si="248"/>
        <v>0</v>
      </c>
    </row>
    <row r="1795" spans="17:27">
      <c r="Q1795" s="19"/>
      <c r="R1795" s="19"/>
      <c r="S1795" s="19"/>
      <c r="U1795" s="10">
        <f t="shared" si="244"/>
        <v>356.19999999998834</v>
      </c>
      <c r="V1795" s="10">
        <f t="shared" si="245"/>
        <v>700</v>
      </c>
      <c r="W1795" s="19">
        <f t="shared" si="249"/>
        <v>-9.81</v>
      </c>
      <c r="X1795" s="19" t="e">
        <f>0.5*$B$25*$B$29^2*EXP(-#REF!*U1795/$B$27)</f>
        <v>#REF!</v>
      </c>
      <c r="Y1795" s="19">
        <f t="shared" si="246"/>
        <v>-3422.7351797701822</v>
      </c>
      <c r="Z1795" s="19">
        <f t="shared" si="247"/>
        <v>-596980.92691626202</v>
      </c>
      <c r="AA1795" s="2">
        <f t="shared" si="248"/>
        <v>0</v>
      </c>
    </row>
    <row r="1796" spans="17:27">
      <c r="Q1796" s="19"/>
      <c r="R1796" s="19"/>
      <c r="S1796" s="19"/>
      <c r="U1796" s="10">
        <f t="shared" si="244"/>
        <v>356.39999999998832</v>
      </c>
      <c r="V1796" s="10">
        <f t="shared" si="245"/>
        <v>700</v>
      </c>
      <c r="W1796" s="19">
        <f t="shared" si="249"/>
        <v>-9.81</v>
      </c>
      <c r="X1796" s="19" t="e">
        <f>0.5*$B$25*$B$29^2*EXP(-#REF!*U1796/$B$27)</f>
        <v>#REF!</v>
      </c>
      <c r="Y1796" s="19">
        <f t="shared" si="246"/>
        <v>-3424.6971797701822</v>
      </c>
      <c r="Z1796" s="19">
        <f t="shared" si="247"/>
        <v>-597665.6701522161</v>
      </c>
      <c r="AA1796" s="2">
        <f t="shared" si="248"/>
        <v>0</v>
      </c>
    </row>
    <row r="1797" spans="17:27">
      <c r="Q1797" s="19"/>
      <c r="R1797" s="19"/>
      <c r="S1797" s="19"/>
      <c r="U1797" s="10">
        <f t="shared" si="244"/>
        <v>356.59999999998831</v>
      </c>
      <c r="V1797" s="10">
        <f t="shared" si="245"/>
        <v>700</v>
      </c>
      <c r="W1797" s="19">
        <f t="shared" si="249"/>
        <v>-9.81</v>
      </c>
      <c r="X1797" s="19" t="e">
        <f>0.5*$B$25*$B$29^2*EXP(-#REF!*U1797/$B$27)</f>
        <v>#REF!</v>
      </c>
      <c r="Y1797" s="19">
        <f t="shared" si="246"/>
        <v>-3426.6591797701822</v>
      </c>
      <c r="Z1797" s="19">
        <f t="shared" si="247"/>
        <v>-598350.8057881702</v>
      </c>
      <c r="AA1797" s="2">
        <f t="shared" si="248"/>
        <v>0</v>
      </c>
    </row>
    <row r="1798" spans="17:27">
      <c r="Q1798" s="19"/>
      <c r="R1798" s="19"/>
      <c r="S1798" s="19"/>
      <c r="U1798" s="10">
        <f t="shared" si="244"/>
        <v>356.7999999999883</v>
      </c>
      <c r="V1798" s="10">
        <f t="shared" si="245"/>
        <v>700</v>
      </c>
      <c r="W1798" s="19">
        <f t="shared" si="249"/>
        <v>-9.81</v>
      </c>
      <c r="X1798" s="19" t="e">
        <f>0.5*$B$25*$B$29^2*EXP(-#REF!*U1798/$B$27)</f>
        <v>#REF!</v>
      </c>
      <c r="Y1798" s="19">
        <f t="shared" si="246"/>
        <v>-3428.6211797701822</v>
      </c>
      <c r="Z1798" s="19">
        <f t="shared" si="247"/>
        <v>-599036.33382412419</v>
      </c>
      <c r="AA1798" s="2">
        <f t="shared" si="248"/>
        <v>0</v>
      </c>
    </row>
    <row r="1799" spans="17:27">
      <c r="Q1799" s="19"/>
      <c r="R1799" s="19"/>
      <c r="S1799" s="19"/>
      <c r="U1799" s="10">
        <f t="shared" si="244"/>
        <v>356.99999999998829</v>
      </c>
      <c r="V1799" s="10">
        <f t="shared" si="245"/>
        <v>700</v>
      </c>
      <c r="W1799" s="19">
        <f t="shared" si="249"/>
        <v>-9.81</v>
      </c>
      <c r="X1799" s="19" t="e">
        <f>0.5*$B$25*$B$29^2*EXP(-#REF!*U1799/$B$27)</f>
        <v>#REF!</v>
      </c>
      <c r="Y1799" s="19">
        <f t="shared" si="246"/>
        <v>-3430.5831797701821</v>
      </c>
      <c r="Z1799" s="19">
        <f t="shared" si="247"/>
        <v>-599722.25426007819</v>
      </c>
      <c r="AA1799" s="2">
        <f t="shared" si="248"/>
        <v>0</v>
      </c>
    </row>
    <row r="1800" spans="17:27">
      <c r="Q1800" s="19"/>
      <c r="R1800" s="19"/>
      <c r="S1800" s="19"/>
      <c r="U1800" s="10">
        <f t="shared" si="244"/>
        <v>357.19999999998828</v>
      </c>
      <c r="V1800" s="10">
        <f t="shared" si="245"/>
        <v>700</v>
      </c>
      <c r="W1800" s="19">
        <f t="shared" si="249"/>
        <v>-9.81</v>
      </c>
      <c r="X1800" s="19" t="e">
        <f>0.5*$B$25*$B$29^2*EXP(-#REF!*U1800/$B$27)</f>
        <v>#REF!</v>
      </c>
      <c r="Y1800" s="19">
        <f t="shared" si="246"/>
        <v>-3432.5451797701821</v>
      </c>
      <c r="Z1800" s="19">
        <f t="shared" si="247"/>
        <v>-600408.5670960322</v>
      </c>
      <c r="AA1800" s="2">
        <f t="shared" si="248"/>
        <v>0</v>
      </c>
    </row>
    <row r="1801" spans="17:27">
      <c r="Q1801" s="19"/>
      <c r="R1801" s="19"/>
      <c r="S1801" s="19"/>
      <c r="U1801" s="10">
        <f t="shared" si="244"/>
        <v>357.39999999998827</v>
      </c>
      <c r="V1801" s="10">
        <f t="shared" si="245"/>
        <v>700</v>
      </c>
      <c r="W1801" s="19">
        <f t="shared" si="249"/>
        <v>-9.81</v>
      </c>
      <c r="X1801" s="19" t="e">
        <f>0.5*$B$25*$B$29^2*EXP(-#REF!*U1801/$B$27)</f>
        <v>#REF!</v>
      </c>
      <c r="Y1801" s="19">
        <f t="shared" si="246"/>
        <v>-3434.5071797701821</v>
      </c>
      <c r="Z1801" s="19">
        <f t="shared" si="247"/>
        <v>-601095.27233198623</v>
      </c>
      <c r="AA1801" s="2">
        <f t="shared" si="248"/>
        <v>0</v>
      </c>
    </row>
    <row r="1802" spans="17:27">
      <c r="Q1802" s="19"/>
      <c r="R1802" s="19"/>
      <c r="S1802" s="19"/>
      <c r="U1802" s="10">
        <f t="shared" si="244"/>
        <v>357.59999999998826</v>
      </c>
      <c r="V1802" s="10">
        <f t="shared" si="245"/>
        <v>700</v>
      </c>
      <c r="W1802" s="19">
        <f t="shared" si="249"/>
        <v>-9.81</v>
      </c>
      <c r="X1802" s="19" t="e">
        <f>0.5*$B$25*$B$29^2*EXP(-#REF!*U1802/$B$27)</f>
        <v>#REF!</v>
      </c>
      <c r="Y1802" s="19">
        <f t="shared" si="246"/>
        <v>-3436.4691797701821</v>
      </c>
      <c r="Z1802" s="19">
        <f t="shared" si="247"/>
        <v>-601782.36996794026</v>
      </c>
      <c r="AA1802" s="2">
        <f t="shared" si="248"/>
        <v>0</v>
      </c>
    </row>
    <row r="1803" spans="17:27">
      <c r="Q1803" s="19"/>
      <c r="R1803" s="19"/>
      <c r="S1803" s="19"/>
      <c r="U1803" s="10">
        <f t="shared" si="244"/>
        <v>357.79999999998824</v>
      </c>
      <c r="V1803" s="10">
        <f t="shared" si="245"/>
        <v>700</v>
      </c>
      <c r="W1803" s="19">
        <f t="shared" si="249"/>
        <v>-9.81</v>
      </c>
      <c r="X1803" s="19" t="e">
        <f>0.5*$B$25*$B$29^2*EXP(-#REF!*U1803/$B$27)</f>
        <v>#REF!</v>
      </c>
      <c r="Y1803" s="19">
        <f t="shared" si="246"/>
        <v>-3438.4311797701821</v>
      </c>
      <c r="Z1803" s="19">
        <f t="shared" si="247"/>
        <v>-602469.86000389431</v>
      </c>
      <c r="AA1803" s="2">
        <f t="shared" si="248"/>
        <v>0</v>
      </c>
    </row>
    <row r="1804" spans="17:27">
      <c r="Q1804" s="19"/>
      <c r="R1804" s="19"/>
      <c r="S1804" s="19"/>
      <c r="U1804" s="10">
        <f t="shared" si="244"/>
        <v>357.99999999998823</v>
      </c>
      <c r="V1804" s="10">
        <f t="shared" si="245"/>
        <v>700</v>
      </c>
      <c r="W1804" s="19">
        <f t="shared" si="249"/>
        <v>-9.81</v>
      </c>
      <c r="X1804" s="19" t="e">
        <f>0.5*$B$25*$B$29^2*EXP(-#REF!*U1804/$B$27)</f>
        <v>#REF!</v>
      </c>
      <c r="Y1804" s="19">
        <f t="shared" si="246"/>
        <v>-3440.3931797701821</v>
      </c>
      <c r="Z1804" s="19">
        <f t="shared" si="247"/>
        <v>-603157.74243984837</v>
      </c>
      <c r="AA1804" s="2">
        <f t="shared" si="248"/>
        <v>0</v>
      </c>
    </row>
    <row r="1805" spans="17:27">
      <c r="Q1805" s="19"/>
      <c r="R1805" s="19"/>
      <c r="S1805" s="19"/>
      <c r="U1805" s="10">
        <f t="shared" si="244"/>
        <v>358.19999999998822</v>
      </c>
      <c r="V1805" s="10">
        <f t="shared" si="245"/>
        <v>700</v>
      </c>
      <c r="W1805" s="19">
        <f t="shared" si="249"/>
        <v>-9.81</v>
      </c>
      <c r="X1805" s="19" t="e">
        <f>0.5*$B$25*$B$29^2*EXP(-#REF!*U1805/$B$27)</f>
        <v>#REF!</v>
      </c>
      <c r="Y1805" s="19">
        <f t="shared" si="246"/>
        <v>-3442.3551797701821</v>
      </c>
      <c r="Z1805" s="19">
        <f t="shared" si="247"/>
        <v>-603846.01727580244</v>
      </c>
      <c r="AA1805" s="2">
        <f t="shared" si="248"/>
        <v>0</v>
      </c>
    </row>
    <row r="1806" spans="17:27">
      <c r="Q1806" s="19"/>
      <c r="R1806" s="19"/>
      <c r="S1806" s="19"/>
      <c r="U1806" s="10">
        <f t="shared" si="244"/>
        <v>358.39999999998821</v>
      </c>
      <c r="V1806" s="10">
        <f t="shared" si="245"/>
        <v>700</v>
      </c>
      <c r="W1806" s="19">
        <f t="shared" si="249"/>
        <v>-9.81</v>
      </c>
      <c r="X1806" s="19" t="e">
        <f>0.5*$B$25*$B$29^2*EXP(-#REF!*U1806/$B$27)</f>
        <v>#REF!</v>
      </c>
      <c r="Y1806" s="19">
        <f t="shared" si="246"/>
        <v>-3444.3171797701821</v>
      </c>
      <c r="Z1806" s="19">
        <f t="shared" si="247"/>
        <v>-604534.68451175652</v>
      </c>
      <c r="AA1806" s="2">
        <f t="shared" si="248"/>
        <v>0</v>
      </c>
    </row>
    <row r="1807" spans="17:27">
      <c r="Q1807" s="19"/>
      <c r="R1807" s="19"/>
      <c r="S1807" s="19"/>
      <c r="U1807" s="10">
        <f t="shared" ref="U1807:U1870" si="250">U1806+$V$10</f>
        <v>358.5999999999882</v>
      </c>
      <c r="V1807" s="10">
        <f t="shared" ref="V1807:V1870" si="251">IF(V1806&lt;=$B$35+$B$23*$V$10,$B$35,V1806-$B$23*$V$10)</f>
        <v>700</v>
      </c>
      <c r="W1807" s="19">
        <f t="shared" si="249"/>
        <v>-9.81</v>
      </c>
      <c r="X1807" s="19" t="e">
        <f>0.5*$B$25*$B$29^2*EXP(-#REF!*U1807/$B$27)</f>
        <v>#REF!</v>
      </c>
      <c r="Y1807" s="19">
        <f t="shared" ref="Y1807:Y1870" si="252">Y1806+W1807*$V$10</f>
        <v>-3446.2791797701821</v>
      </c>
      <c r="Z1807" s="19">
        <f t="shared" ref="Z1807:Z1870" si="253">Z1806+Y1806*$V$10+W1807*$V$10^2/2</f>
        <v>-605223.74414771062</v>
      </c>
      <c r="AA1807" s="2">
        <f t="shared" ref="AA1807:AA1870" si="254">IF(Z1807&lt;0,IF(Z1806&gt;=0,1,0),0)</f>
        <v>0</v>
      </c>
    </row>
    <row r="1808" spans="17:27">
      <c r="Q1808" s="19"/>
      <c r="R1808" s="19"/>
      <c r="S1808" s="19"/>
      <c r="U1808" s="10">
        <f t="shared" si="250"/>
        <v>358.79999999998819</v>
      </c>
      <c r="V1808" s="10">
        <f t="shared" si="251"/>
        <v>700</v>
      </c>
      <c r="W1808" s="19">
        <f t="shared" si="249"/>
        <v>-9.81</v>
      </c>
      <c r="X1808" s="19" t="e">
        <f>0.5*$B$25*$B$29^2*EXP(-#REF!*U1808/$B$27)</f>
        <v>#REF!</v>
      </c>
      <c r="Y1808" s="19">
        <f t="shared" si="252"/>
        <v>-3448.241179770182</v>
      </c>
      <c r="Z1808" s="19">
        <f t="shared" si="253"/>
        <v>-605913.19618366461</v>
      </c>
      <c r="AA1808" s="2">
        <f t="shared" si="254"/>
        <v>0</v>
      </c>
    </row>
    <row r="1809" spans="17:27">
      <c r="Q1809" s="19"/>
      <c r="R1809" s="19"/>
      <c r="S1809" s="19"/>
      <c r="U1809" s="10">
        <f t="shared" si="250"/>
        <v>358.99999999998818</v>
      </c>
      <c r="V1809" s="10">
        <f t="shared" si="251"/>
        <v>700</v>
      </c>
      <c r="W1809" s="19">
        <f t="shared" si="249"/>
        <v>-9.81</v>
      </c>
      <c r="X1809" s="19" t="e">
        <f>0.5*$B$25*$B$29^2*EXP(-#REF!*U1809/$B$27)</f>
        <v>#REF!</v>
      </c>
      <c r="Y1809" s="19">
        <f t="shared" si="252"/>
        <v>-3450.203179770182</v>
      </c>
      <c r="Z1809" s="19">
        <f t="shared" si="253"/>
        <v>-606603.04061961861</v>
      </c>
      <c r="AA1809" s="2">
        <f t="shared" si="254"/>
        <v>0</v>
      </c>
    </row>
    <row r="1810" spans="17:27">
      <c r="Q1810" s="19"/>
      <c r="R1810" s="19"/>
      <c r="S1810" s="19"/>
      <c r="U1810" s="10">
        <f t="shared" si="250"/>
        <v>359.19999999998817</v>
      </c>
      <c r="V1810" s="10">
        <f t="shared" si="251"/>
        <v>700</v>
      </c>
      <c r="W1810" s="19">
        <f t="shared" si="249"/>
        <v>-9.81</v>
      </c>
      <c r="X1810" s="19" t="e">
        <f>0.5*$B$25*$B$29^2*EXP(-#REF!*U1810/$B$27)</f>
        <v>#REF!</v>
      </c>
      <c r="Y1810" s="19">
        <f t="shared" si="252"/>
        <v>-3452.165179770182</v>
      </c>
      <c r="Z1810" s="19">
        <f t="shared" si="253"/>
        <v>-607293.27745557262</v>
      </c>
      <c r="AA1810" s="2">
        <f t="shared" si="254"/>
        <v>0</v>
      </c>
    </row>
    <row r="1811" spans="17:27">
      <c r="Q1811" s="19"/>
      <c r="R1811" s="19"/>
      <c r="S1811" s="19"/>
      <c r="U1811" s="10">
        <f t="shared" si="250"/>
        <v>359.39999999998815</v>
      </c>
      <c r="V1811" s="10">
        <f t="shared" si="251"/>
        <v>700</v>
      </c>
      <c r="W1811" s="19">
        <f t="shared" si="249"/>
        <v>-9.81</v>
      </c>
      <c r="X1811" s="19" t="e">
        <f>0.5*$B$25*$B$29^2*EXP(-#REF!*U1811/$B$27)</f>
        <v>#REF!</v>
      </c>
      <c r="Y1811" s="19">
        <f t="shared" si="252"/>
        <v>-3454.127179770182</v>
      </c>
      <c r="Z1811" s="19">
        <f t="shared" si="253"/>
        <v>-607983.90669152664</v>
      </c>
      <c r="AA1811" s="2">
        <f t="shared" si="254"/>
        <v>0</v>
      </c>
    </row>
    <row r="1812" spans="17:27">
      <c r="Q1812" s="19"/>
      <c r="R1812" s="19"/>
      <c r="S1812" s="19"/>
      <c r="U1812" s="10">
        <f t="shared" si="250"/>
        <v>359.59999999998814</v>
      </c>
      <c r="V1812" s="10">
        <f t="shared" si="251"/>
        <v>700</v>
      </c>
      <c r="W1812" s="19">
        <f t="shared" si="249"/>
        <v>-9.81</v>
      </c>
      <c r="X1812" s="19" t="e">
        <f>0.5*$B$25*$B$29^2*EXP(-#REF!*U1812/$B$27)</f>
        <v>#REF!</v>
      </c>
      <c r="Y1812" s="19">
        <f t="shared" si="252"/>
        <v>-3456.089179770182</v>
      </c>
      <c r="Z1812" s="19">
        <f t="shared" si="253"/>
        <v>-608674.92832748068</v>
      </c>
      <c r="AA1812" s="2">
        <f t="shared" si="254"/>
        <v>0</v>
      </c>
    </row>
    <row r="1813" spans="17:27">
      <c r="Q1813" s="19"/>
      <c r="R1813" s="19"/>
      <c r="S1813" s="19"/>
      <c r="U1813" s="10">
        <f t="shared" si="250"/>
        <v>359.79999999998813</v>
      </c>
      <c r="V1813" s="10">
        <f t="shared" si="251"/>
        <v>700</v>
      </c>
      <c r="W1813" s="19">
        <f t="shared" si="249"/>
        <v>-9.81</v>
      </c>
      <c r="X1813" s="19" t="e">
        <f>0.5*$B$25*$B$29^2*EXP(-#REF!*U1813/$B$27)</f>
        <v>#REF!</v>
      </c>
      <c r="Y1813" s="19">
        <f t="shared" si="252"/>
        <v>-3458.051179770182</v>
      </c>
      <c r="Z1813" s="19">
        <f t="shared" si="253"/>
        <v>-609366.34236343473</v>
      </c>
      <c r="AA1813" s="2">
        <f t="shared" si="254"/>
        <v>0</v>
      </c>
    </row>
    <row r="1814" spans="17:27">
      <c r="Q1814" s="19"/>
      <c r="R1814" s="19"/>
      <c r="S1814" s="19"/>
      <c r="U1814" s="10">
        <f t="shared" si="250"/>
        <v>359.99999999998812</v>
      </c>
      <c r="V1814" s="10">
        <f t="shared" si="251"/>
        <v>700</v>
      </c>
      <c r="W1814" s="19">
        <f t="shared" si="249"/>
        <v>-9.81</v>
      </c>
      <c r="X1814" s="19" t="e">
        <f>0.5*$B$25*$B$29^2*EXP(-#REF!*U1814/$B$27)</f>
        <v>#REF!</v>
      </c>
      <c r="Y1814" s="19">
        <f t="shared" si="252"/>
        <v>-3460.013179770182</v>
      </c>
      <c r="Z1814" s="19">
        <f t="shared" si="253"/>
        <v>-610058.14879938879</v>
      </c>
      <c r="AA1814" s="2">
        <f t="shared" si="254"/>
        <v>0</v>
      </c>
    </row>
    <row r="1815" spans="17:27">
      <c r="Q1815" s="19"/>
      <c r="R1815" s="19"/>
      <c r="S1815" s="19"/>
      <c r="U1815" s="10">
        <f t="shared" si="250"/>
        <v>360.19999999998811</v>
      </c>
      <c r="V1815" s="10">
        <f t="shared" si="251"/>
        <v>700</v>
      </c>
      <c r="W1815" s="19">
        <f t="shared" si="249"/>
        <v>-9.81</v>
      </c>
      <c r="X1815" s="19" t="e">
        <f>0.5*$B$25*$B$29^2*EXP(-#REF!*U1815/$B$27)</f>
        <v>#REF!</v>
      </c>
      <c r="Y1815" s="19">
        <f t="shared" si="252"/>
        <v>-3461.975179770182</v>
      </c>
      <c r="Z1815" s="19">
        <f t="shared" si="253"/>
        <v>-610750.34763534286</v>
      </c>
      <c r="AA1815" s="2">
        <f t="shared" si="254"/>
        <v>0</v>
      </c>
    </row>
    <row r="1816" spans="17:27">
      <c r="Q1816" s="19"/>
      <c r="R1816" s="19"/>
      <c r="S1816" s="19"/>
      <c r="U1816" s="10">
        <f t="shared" si="250"/>
        <v>360.3999999999881</v>
      </c>
      <c r="V1816" s="10">
        <f t="shared" si="251"/>
        <v>700</v>
      </c>
      <c r="W1816" s="19">
        <f t="shared" si="249"/>
        <v>-9.81</v>
      </c>
      <c r="X1816" s="19" t="e">
        <f>0.5*$B$25*$B$29^2*EXP(-#REF!*U1816/$B$27)</f>
        <v>#REF!</v>
      </c>
      <c r="Y1816" s="19">
        <f t="shared" si="252"/>
        <v>-3463.937179770182</v>
      </c>
      <c r="Z1816" s="19">
        <f t="shared" si="253"/>
        <v>-611442.93887129694</v>
      </c>
      <c r="AA1816" s="2">
        <f t="shared" si="254"/>
        <v>0</v>
      </c>
    </row>
    <row r="1817" spans="17:27">
      <c r="Q1817" s="19"/>
      <c r="R1817" s="19"/>
      <c r="S1817" s="19"/>
      <c r="U1817" s="10">
        <f t="shared" si="250"/>
        <v>360.59999999998809</v>
      </c>
      <c r="V1817" s="10">
        <f t="shared" si="251"/>
        <v>700</v>
      </c>
      <c r="W1817" s="19">
        <f t="shared" si="249"/>
        <v>-9.81</v>
      </c>
      <c r="X1817" s="19" t="e">
        <f>0.5*$B$25*$B$29^2*EXP(-#REF!*U1817/$B$27)</f>
        <v>#REF!</v>
      </c>
      <c r="Y1817" s="19">
        <f t="shared" si="252"/>
        <v>-3465.8991797701819</v>
      </c>
      <c r="Z1817" s="19">
        <f t="shared" si="253"/>
        <v>-612135.92250725103</v>
      </c>
      <c r="AA1817" s="2">
        <f t="shared" si="254"/>
        <v>0</v>
      </c>
    </row>
    <row r="1818" spans="17:27">
      <c r="Q1818" s="19"/>
      <c r="R1818" s="19"/>
      <c r="S1818" s="19"/>
      <c r="U1818" s="10">
        <f t="shared" si="250"/>
        <v>360.79999999998807</v>
      </c>
      <c r="V1818" s="10">
        <f t="shared" si="251"/>
        <v>700</v>
      </c>
      <c r="W1818" s="19">
        <f t="shared" si="249"/>
        <v>-9.81</v>
      </c>
      <c r="X1818" s="19" t="e">
        <f>0.5*$B$25*$B$29^2*EXP(-#REF!*U1818/$B$27)</f>
        <v>#REF!</v>
      </c>
      <c r="Y1818" s="19">
        <f t="shared" si="252"/>
        <v>-3467.8611797701819</v>
      </c>
      <c r="Z1818" s="19">
        <f t="shared" si="253"/>
        <v>-612829.29854320502</v>
      </c>
      <c r="AA1818" s="2">
        <f t="shared" si="254"/>
        <v>0</v>
      </c>
    </row>
    <row r="1819" spans="17:27">
      <c r="Q1819" s="19"/>
      <c r="R1819" s="19"/>
      <c r="S1819" s="19"/>
      <c r="U1819" s="10">
        <f t="shared" si="250"/>
        <v>360.99999999998806</v>
      </c>
      <c r="V1819" s="10">
        <f t="shared" si="251"/>
        <v>700</v>
      </c>
      <c r="W1819" s="19">
        <f t="shared" si="249"/>
        <v>-9.81</v>
      </c>
      <c r="X1819" s="19" t="e">
        <f>0.5*$B$25*$B$29^2*EXP(-#REF!*U1819/$B$27)</f>
        <v>#REF!</v>
      </c>
      <c r="Y1819" s="19">
        <f t="shared" si="252"/>
        <v>-3469.8231797701819</v>
      </c>
      <c r="Z1819" s="19">
        <f t="shared" si="253"/>
        <v>-613523.06697915902</v>
      </c>
      <c r="AA1819" s="2">
        <f t="shared" si="254"/>
        <v>0</v>
      </c>
    </row>
    <row r="1820" spans="17:27">
      <c r="Q1820" s="19"/>
      <c r="R1820" s="19"/>
      <c r="S1820" s="19"/>
      <c r="U1820" s="10">
        <f t="shared" si="250"/>
        <v>361.19999999998805</v>
      </c>
      <c r="V1820" s="10">
        <f t="shared" si="251"/>
        <v>700</v>
      </c>
      <c r="W1820" s="19">
        <f t="shared" si="249"/>
        <v>-9.81</v>
      </c>
      <c r="X1820" s="19" t="e">
        <f>0.5*$B$25*$B$29^2*EXP(-#REF!*U1820/$B$27)</f>
        <v>#REF!</v>
      </c>
      <c r="Y1820" s="19">
        <f t="shared" si="252"/>
        <v>-3471.7851797701819</v>
      </c>
      <c r="Z1820" s="19">
        <f t="shared" si="253"/>
        <v>-614217.22781511303</v>
      </c>
      <c r="AA1820" s="2">
        <f t="shared" si="254"/>
        <v>0</v>
      </c>
    </row>
    <row r="1821" spans="17:27">
      <c r="Q1821" s="19"/>
      <c r="R1821" s="19"/>
      <c r="S1821" s="19"/>
      <c r="U1821" s="10">
        <f t="shared" si="250"/>
        <v>361.39999999998804</v>
      </c>
      <c r="V1821" s="10">
        <f t="shared" si="251"/>
        <v>700</v>
      </c>
      <c r="W1821" s="19">
        <f t="shared" si="249"/>
        <v>-9.81</v>
      </c>
      <c r="X1821" s="19" t="e">
        <f>0.5*$B$25*$B$29^2*EXP(-#REF!*U1821/$B$27)</f>
        <v>#REF!</v>
      </c>
      <c r="Y1821" s="19">
        <f t="shared" si="252"/>
        <v>-3473.7471797701819</v>
      </c>
      <c r="Z1821" s="19">
        <f t="shared" si="253"/>
        <v>-614911.78105106705</v>
      </c>
      <c r="AA1821" s="2">
        <f t="shared" si="254"/>
        <v>0</v>
      </c>
    </row>
    <row r="1822" spans="17:27">
      <c r="Q1822" s="19"/>
      <c r="R1822" s="19"/>
      <c r="S1822" s="19"/>
      <c r="U1822" s="10">
        <f t="shared" si="250"/>
        <v>361.59999999998803</v>
      </c>
      <c r="V1822" s="10">
        <f t="shared" si="251"/>
        <v>700</v>
      </c>
      <c r="W1822" s="19">
        <f t="shared" si="249"/>
        <v>-9.81</v>
      </c>
      <c r="X1822" s="19" t="e">
        <f>0.5*$B$25*$B$29^2*EXP(-#REF!*U1822/$B$27)</f>
        <v>#REF!</v>
      </c>
      <c r="Y1822" s="19">
        <f t="shared" si="252"/>
        <v>-3475.7091797701819</v>
      </c>
      <c r="Z1822" s="19">
        <f t="shared" si="253"/>
        <v>-615606.72668702109</v>
      </c>
      <c r="AA1822" s="2">
        <f t="shared" si="254"/>
        <v>0</v>
      </c>
    </row>
    <row r="1823" spans="17:27">
      <c r="Q1823" s="19"/>
      <c r="R1823" s="19"/>
      <c r="S1823" s="19"/>
      <c r="U1823" s="10">
        <f t="shared" si="250"/>
        <v>361.79999999998802</v>
      </c>
      <c r="V1823" s="10">
        <f t="shared" si="251"/>
        <v>700</v>
      </c>
      <c r="W1823" s="19">
        <f t="shared" si="249"/>
        <v>-9.81</v>
      </c>
      <c r="X1823" s="19" t="e">
        <f>0.5*$B$25*$B$29^2*EXP(-#REF!*U1823/$B$27)</f>
        <v>#REF!</v>
      </c>
      <c r="Y1823" s="19">
        <f t="shared" si="252"/>
        <v>-3477.6711797701819</v>
      </c>
      <c r="Z1823" s="19">
        <f t="shared" si="253"/>
        <v>-616302.06472297513</v>
      </c>
      <c r="AA1823" s="2">
        <f t="shared" si="254"/>
        <v>0</v>
      </c>
    </row>
    <row r="1824" spans="17:27">
      <c r="Q1824" s="19"/>
      <c r="R1824" s="19"/>
      <c r="S1824" s="19"/>
      <c r="U1824" s="10">
        <f t="shared" si="250"/>
        <v>361.99999999998801</v>
      </c>
      <c r="V1824" s="10">
        <f t="shared" si="251"/>
        <v>700</v>
      </c>
      <c r="W1824" s="19">
        <f t="shared" si="249"/>
        <v>-9.81</v>
      </c>
      <c r="X1824" s="19" t="e">
        <f>0.5*$B$25*$B$29^2*EXP(-#REF!*U1824/$B$27)</f>
        <v>#REF!</v>
      </c>
      <c r="Y1824" s="19">
        <f t="shared" si="252"/>
        <v>-3479.6331797701819</v>
      </c>
      <c r="Z1824" s="19">
        <f t="shared" si="253"/>
        <v>-616997.79515892919</v>
      </c>
      <c r="AA1824" s="2">
        <f t="shared" si="254"/>
        <v>0</v>
      </c>
    </row>
    <row r="1825" spans="17:27">
      <c r="Q1825" s="19"/>
      <c r="R1825" s="19"/>
      <c r="S1825" s="19"/>
      <c r="U1825" s="10">
        <f t="shared" si="250"/>
        <v>362.19999999998799</v>
      </c>
      <c r="V1825" s="10">
        <f t="shared" si="251"/>
        <v>700</v>
      </c>
      <c r="W1825" s="19">
        <f t="shared" si="249"/>
        <v>-9.81</v>
      </c>
      <c r="X1825" s="19" t="e">
        <f>0.5*$B$25*$B$29^2*EXP(-#REF!*U1825/$B$27)</f>
        <v>#REF!</v>
      </c>
      <c r="Y1825" s="19">
        <f t="shared" si="252"/>
        <v>-3481.5951797701819</v>
      </c>
      <c r="Z1825" s="19">
        <f t="shared" si="253"/>
        <v>-617693.91799488326</v>
      </c>
      <c r="AA1825" s="2">
        <f t="shared" si="254"/>
        <v>0</v>
      </c>
    </row>
    <row r="1826" spans="17:27">
      <c r="Q1826" s="19"/>
      <c r="R1826" s="19"/>
      <c r="S1826" s="19"/>
      <c r="U1826" s="10">
        <f t="shared" si="250"/>
        <v>362.39999999998798</v>
      </c>
      <c r="V1826" s="10">
        <f t="shared" si="251"/>
        <v>700</v>
      </c>
      <c r="W1826" s="19">
        <f t="shared" si="249"/>
        <v>-9.81</v>
      </c>
      <c r="X1826" s="19" t="e">
        <f>0.5*$B$25*$B$29^2*EXP(-#REF!*U1826/$B$27)</f>
        <v>#REF!</v>
      </c>
      <c r="Y1826" s="19">
        <f t="shared" si="252"/>
        <v>-3483.5571797701818</v>
      </c>
      <c r="Z1826" s="19">
        <f t="shared" si="253"/>
        <v>-618390.43323083734</v>
      </c>
      <c r="AA1826" s="2">
        <f t="shared" si="254"/>
        <v>0</v>
      </c>
    </row>
    <row r="1827" spans="17:27">
      <c r="Q1827" s="19"/>
      <c r="R1827" s="19"/>
      <c r="S1827" s="19"/>
      <c r="U1827" s="10">
        <f t="shared" si="250"/>
        <v>362.59999999998797</v>
      </c>
      <c r="V1827" s="10">
        <f t="shared" si="251"/>
        <v>700</v>
      </c>
      <c r="W1827" s="19">
        <f t="shared" si="249"/>
        <v>-9.81</v>
      </c>
      <c r="X1827" s="19" t="e">
        <f>0.5*$B$25*$B$29^2*EXP(-#REF!*U1827/$B$27)</f>
        <v>#REF!</v>
      </c>
      <c r="Y1827" s="19">
        <f t="shared" si="252"/>
        <v>-3485.5191797701818</v>
      </c>
      <c r="Z1827" s="19">
        <f t="shared" si="253"/>
        <v>-619087.34086679143</v>
      </c>
      <c r="AA1827" s="2">
        <f t="shared" si="254"/>
        <v>0</v>
      </c>
    </row>
    <row r="1828" spans="17:27">
      <c r="Q1828" s="19"/>
      <c r="R1828" s="19"/>
      <c r="S1828" s="19"/>
      <c r="U1828" s="10">
        <f t="shared" si="250"/>
        <v>362.79999999998796</v>
      </c>
      <c r="V1828" s="10">
        <f t="shared" si="251"/>
        <v>700</v>
      </c>
      <c r="W1828" s="19">
        <f t="shared" si="249"/>
        <v>-9.81</v>
      </c>
      <c r="X1828" s="19" t="e">
        <f>0.5*$B$25*$B$29^2*EXP(-#REF!*U1828/$B$27)</f>
        <v>#REF!</v>
      </c>
      <c r="Y1828" s="19">
        <f t="shared" si="252"/>
        <v>-3487.4811797701818</v>
      </c>
      <c r="Z1828" s="19">
        <f t="shared" si="253"/>
        <v>-619784.64090274542</v>
      </c>
      <c r="AA1828" s="2">
        <f t="shared" si="254"/>
        <v>0</v>
      </c>
    </row>
    <row r="1829" spans="17:27">
      <c r="Q1829" s="19"/>
      <c r="R1829" s="19"/>
      <c r="S1829" s="19"/>
      <c r="U1829" s="10">
        <f t="shared" si="250"/>
        <v>362.99999999998795</v>
      </c>
      <c r="V1829" s="10">
        <f t="shared" si="251"/>
        <v>700</v>
      </c>
      <c r="W1829" s="19">
        <f t="shared" si="249"/>
        <v>-9.81</v>
      </c>
      <c r="X1829" s="19" t="e">
        <f>0.5*$B$25*$B$29^2*EXP(-#REF!*U1829/$B$27)</f>
        <v>#REF!</v>
      </c>
      <c r="Y1829" s="19">
        <f t="shared" si="252"/>
        <v>-3489.4431797701818</v>
      </c>
      <c r="Z1829" s="19">
        <f t="shared" si="253"/>
        <v>-620482.33333869942</v>
      </c>
      <c r="AA1829" s="2">
        <f t="shared" si="254"/>
        <v>0</v>
      </c>
    </row>
    <row r="1830" spans="17:27">
      <c r="Q1830" s="19"/>
      <c r="R1830" s="19"/>
      <c r="S1830" s="19"/>
      <c r="U1830" s="10">
        <f t="shared" si="250"/>
        <v>363.19999999998794</v>
      </c>
      <c r="V1830" s="10">
        <f t="shared" si="251"/>
        <v>700</v>
      </c>
      <c r="W1830" s="19">
        <f t="shared" si="249"/>
        <v>-9.81</v>
      </c>
      <c r="X1830" s="19" t="e">
        <f>0.5*$B$25*$B$29^2*EXP(-#REF!*U1830/$B$27)</f>
        <v>#REF!</v>
      </c>
      <c r="Y1830" s="19">
        <f t="shared" si="252"/>
        <v>-3491.4051797701818</v>
      </c>
      <c r="Z1830" s="19">
        <f t="shared" si="253"/>
        <v>-621180.41817465343</v>
      </c>
      <c r="AA1830" s="2">
        <f t="shared" si="254"/>
        <v>0</v>
      </c>
    </row>
    <row r="1831" spans="17:27">
      <c r="Q1831" s="19"/>
      <c r="R1831" s="19"/>
      <c r="S1831" s="19"/>
      <c r="U1831" s="10">
        <f t="shared" si="250"/>
        <v>363.39999999998793</v>
      </c>
      <c r="V1831" s="10">
        <f t="shared" si="251"/>
        <v>700</v>
      </c>
      <c r="W1831" s="19">
        <f t="shared" si="249"/>
        <v>-9.81</v>
      </c>
      <c r="X1831" s="19" t="e">
        <f>0.5*$B$25*$B$29^2*EXP(-#REF!*U1831/$B$27)</f>
        <v>#REF!</v>
      </c>
      <c r="Y1831" s="19">
        <f t="shared" si="252"/>
        <v>-3493.3671797701818</v>
      </c>
      <c r="Z1831" s="19">
        <f t="shared" si="253"/>
        <v>-621878.89541060745</v>
      </c>
      <c r="AA1831" s="2">
        <f t="shared" si="254"/>
        <v>0</v>
      </c>
    </row>
    <row r="1832" spans="17:27">
      <c r="Q1832" s="19"/>
      <c r="R1832" s="19"/>
      <c r="S1832" s="19"/>
      <c r="U1832" s="10">
        <f t="shared" si="250"/>
        <v>363.59999999998792</v>
      </c>
      <c r="V1832" s="10">
        <f t="shared" si="251"/>
        <v>700</v>
      </c>
      <c r="W1832" s="19">
        <f t="shared" si="249"/>
        <v>-9.81</v>
      </c>
      <c r="X1832" s="19" t="e">
        <f>0.5*$B$25*$B$29^2*EXP(-#REF!*U1832/$B$27)</f>
        <v>#REF!</v>
      </c>
      <c r="Y1832" s="19">
        <f t="shared" si="252"/>
        <v>-3495.3291797701818</v>
      </c>
      <c r="Z1832" s="19">
        <f t="shared" si="253"/>
        <v>-622577.76504656149</v>
      </c>
      <c r="AA1832" s="2">
        <f t="shared" si="254"/>
        <v>0</v>
      </c>
    </row>
    <row r="1833" spans="17:27">
      <c r="Q1833" s="19"/>
      <c r="R1833" s="19"/>
      <c r="S1833" s="19"/>
      <c r="U1833" s="10">
        <f t="shared" si="250"/>
        <v>363.7999999999879</v>
      </c>
      <c r="V1833" s="10">
        <f t="shared" si="251"/>
        <v>700</v>
      </c>
      <c r="W1833" s="19">
        <f t="shared" si="249"/>
        <v>-9.81</v>
      </c>
      <c r="X1833" s="19" t="e">
        <f>0.5*$B$25*$B$29^2*EXP(-#REF!*U1833/$B$27)</f>
        <v>#REF!</v>
      </c>
      <c r="Y1833" s="19">
        <f t="shared" si="252"/>
        <v>-3497.2911797701818</v>
      </c>
      <c r="Z1833" s="19">
        <f t="shared" si="253"/>
        <v>-623277.02708251553</v>
      </c>
      <c r="AA1833" s="2">
        <f t="shared" si="254"/>
        <v>0</v>
      </c>
    </row>
    <row r="1834" spans="17:27">
      <c r="Q1834" s="19"/>
      <c r="R1834" s="19"/>
      <c r="S1834" s="19"/>
      <c r="U1834" s="10">
        <f t="shared" si="250"/>
        <v>363.99999999998789</v>
      </c>
      <c r="V1834" s="10">
        <f t="shared" si="251"/>
        <v>700</v>
      </c>
      <c r="W1834" s="19">
        <f t="shared" ref="W1834:W1897" si="255">IF(V1834&gt;$B$35,$B$34/V1834-$B$31,-$B$31)</f>
        <v>-9.81</v>
      </c>
      <c r="X1834" s="19" t="e">
        <f>0.5*$B$25*$B$29^2*EXP(-#REF!*U1834/$B$27)</f>
        <v>#REF!</v>
      </c>
      <c r="Y1834" s="19">
        <f t="shared" si="252"/>
        <v>-3499.2531797701818</v>
      </c>
      <c r="Z1834" s="19">
        <f t="shared" si="253"/>
        <v>-623976.68151846959</v>
      </c>
      <c r="AA1834" s="2">
        <f t="shared" si="254"/>
        <v>0</v>
      </c>
    </row>
    <row r="1835" spans="17:27">
      <c r="Q1835" s="19"/>
      <c r="R1835" s="19"/>
      <c r="S1835" s="19"/>
      <c r="U1835" s="10">
        <f t="shared" si="250"/>
        <v>364.19999999998788</v>
      </c>
      <c r="V1835" s="10">
        <f t="shared" si="251"/>
        <v>700</v>
      </c>
      <c r="W1835" s="19">
        <f t="shared" si="255"/>
        <v>-9.81</v>
      </c>
      <c r="X1835" s="19" t="e">
        <f>0.5*$B$25*$B$29^2*EXP(-#REF!*U1835/$B$27)</f>
        <v>#REF!</v>
      </c>
      <c r="Y1835" s="19">
        <f t="shared" si="252"/>
        <v>-3501.2151797701817</v>
      </c>
      <c r="Z1835" s="19">
        <f t="shared" si="253"/>
        <v>-624676.72835442366</v>
      </c>
      <c r="AA1835" s="2">
        <f t="shared" si="254"/>
        <v>0</v>
      </c>
    </row>
    <row r="1836" spans="17:27">
      <c r="Q1836" s="19"/>
      <c r="R1836" s="19"/>
      <c r="S1836" s="19"/>
      <c r="U1836" s="10">
        <f t="shared" si="250"/>
        <v>364.39999999998787</v>
      </c>
      <c r="V1836" s="10">
        <f t="shared" si="251"/>
        <v>700</v>
      </c>
      <c r="W1836" s="19">
        <f t="shared" si="255"/>
        <v>-9.81</v>
      </c>
      <c r="X1836" s="19" t="e">
        <f>0.5*$B$25*$B$29^2*EXP(-#REF!*U1836/$B$27)</f>
        <v>#REF!</v>
      </c>
      <c r="Y1836" s="19">
        <f t="shared" si="252"/>
        <v>-3503.1771797701817</v>
      </c>
      <c r="Z1836" s="19">
        <f t="shared" si="253"/>
        <v>-625377.16759037774</v>
      </c>
      <c r="AA1836" s="2">
        <f t="shared" si="254"/>
        <v>0</v>
      </c>
    </row>
    <row r="1837" spans="17:27">
      <c r="Q1837" s="19"/>
      <c r="R1837" s="19"/>
      <c r="S1837" s="19"/>
      <c r="U1837" s="10">
        <f t="shared" si="250"/>
        <v>364.59999999998786</v>
      </c>
      <c r="V1837" s="10">
        <f t="shared" si="251"/>
        <v>700</v>
      </c>
      <c r="W1837" s="19">
        <f t="shared" si="255"/>
        <v>-9.81</v>
      </c>
      <c r="X1837" s="19" t="e">
        <f>0.5*$B$25*$B$29^2*EXP(-#REF!*U1837/$B$27)</f>
        <v>#REF!</v>
      </c>
      <c r="Y1837" s="19">
        <f t="shared" si="252"/>
        <v>-3505.1391797701817</v>
      </c>
      <c r="Z1837" s="19">
        <f t="shared" si="253"/>
        <v>-626077.99922633183</v>
      </c>
      <c r="AA1837" s="2">
        <f t="shared" si="254"/>
        <v>0</v>
      </c>
    </row>
    <row r="1838" spans="17:27">
      <c r="Q1838" s="19"/>
      <c r="R1838" s="19"/>
      <c r="S1838" s="19"/>
      <c r="U1838" s="10">
        <f t="shared" si="250"/>
        <v>364.79999999998785</v>
      </c>
      <c r="V1838" s="10">
        <f t="shared" si="251"/>
        <v>700</v>
      </c>
      <c r="W1838" s="19">
        <f t="shared" si="255"/>
        <v>-9.81</v>
      </c>
      <c r="X1838" s="19" t="e">
        <f>0.5*$B$25*$B$29^2*EXP(-#REF!*U1838/$B$27)</f>
        <v>#REF!</v>
      </c>
      <c r="Y1838" s="19">
        <f t="shared" si="252"/>
        <v>-3507.1011797701817</v>
      </c>
      <c r="Z1838" s="19">
        <f t="shared" si="253"/>
        <v>-626779.22326228581</v>
      </c>
      <c r="AA1838" s="2">
        <f t="shared" si="254"/>
        <v>0</v>
      </c>
    </row>
    <row r="1839" spans="17:27">
      <c r="Q1839" s="19"/>
      <c r="R1839" s="19"/>
      <c r="S1839" s="19"/>
      <c r="U1839" s="10">
        <f t="shared" si="250"/>
        <v>364.99999999998784</v>
      </c>
      <c r="V1839" s="10">
        <f t="shared" si="251"/>
        <v>700</v>
      </c>
      <c r="W1839" s="19">
        <f t="shared" si="255"/>
        <v>-9.81</v>
      </c>
      <c r="X1839" s="19" t="e">
        <f>0.5*$B$25*$B$29^2*EXP(-#REF!*U1839/$B$27)</f>
        <v>#REF!</v>
      </c>
      <c r="Y1839" s="19">
        <f t="shared" si="252"/>
        <v>-3509.0631797701817</v>
      </c>
      <c r="Z1839" s="19">
        <f t="shared" si="253"/>
        <v>-627480.83969823981</v>
      </c>
      <c r="AA1839" s="2">
        <f t="shared" si="254"/>
        <v>0</v>
      </c>
    </row>
    <row r="1840" spans="17:27">
      <c r="Q1840" s="19"/>
      <c r="R1840" s="19"/>
      <c r="S1840" s="19"/>
      <c r="U1840" s="10">
        <f t="shared" si="250"/>
        <v>365.19999999998782</v>
      </c>
      <c r="V1840" s="10">
        <f t="shared" si="251"/>
        <v>700</v>
      </c>
      <c r="W1840" s="19">
        <f t="shared" si="255"/>
        <v>-9.81</v>
      </c>
      <c r="X1840" s="19" t="e">
        <f>0.5*$B$25*$B$29^2*EXP(-#REF!*U1840/$B$27)</f>
        <v>#REF!</v>
      </c>
      <c r="Y1840" s="19">
        <f t="shared" si="252"/>
        <v>-3511.0251797701817</v>
      </c>
      <c r="Z1840" s="19">
        <f t="shared" si="253"/>
        <v>-628182.84853419382</v>
      </c>
      <c r="AA1840" s="2">
        <f t="shared" si="254"/>
        <v>0</v>
      </c>
    </row>
    <row r="1841" spans="17:27">
      <c r="Q1841" s="19"/>
      <c r="R1841" s="19"/>
      <c r="S1841" s="19"/>
      <c r="U1841" s="10">
        <f t="shared" si="250"/>
        <v>365.39999999998781</v>
      </c>
      <c r="V1841" s="10">
        <f t="shared" si="251"/>
        <v>700</v>
      </c>
      <c r="W1841" s="19">
        <f t="shared" si="255"/>
        <v>-9.81</v>
      </c>
      <c r="X1841" s="19" t="e">
        <f>0.5*$B$25*$B$29^2*EXP(-#REF!*U1841/$B$27)</f>
        <v>#REF!</v>
      </c>
      <c r="Y1841" s="19">
        <f t="shared" si="252"/>
        <v>-3512.9871797701817</v>
      </c>
      <c r="Z1841" s="19">
        <f t="shared" si="253"/>
        <v>-628885.24977014784</v>
      </c>
      <c r="AA1841" s="2">
        <f t="shared" si="254"/>
        <v>0</v>
      </c>
    </row>
    <row r="1842" spans="17:27">
      <c r="Q1842" s="19"/>
      <c r="R1842" s="19"/>
      <c r="S1842" s="19"/>
      <c r="U1842" s="10">
        <f t="shared" si="250"/>
        <v>365.5999999999878</v>
      </c>
      <c r="V1842" s="10">
        <f t="shared" si="251"/>
        <v>700</v>
      </c>
      <c r="W1842" s="19">
        <f t="shared" si="255"/>
        <v>-9.81</v>
      </c>
      <c r="X1842" s="19" t="e">
        <f>0.5*$B$25*$B$29^2*EXP(-#REF!*U1842/$B$27)</f>
        <v>#REF!</v>
      </c>
      <c r="Y1842" s="19">
        <f t="shared" si="252"/>
        <v>-3514.9491797701817</v>
      </c>
      <c r="Z1842" s="19">
        <f t="shared" si="253"/>
        <v>-629588.04340610188</v>
      </c>
      <c r="AA1842" s="2">
        <f t="shared" si="254"/>
        <v>0</v>
      </c>
    </row>
    <row r="1843" spans="17:27">
      <c r="Q1843" s="19"/>
      <c r="R1843" s="19"/>
      <c r="S1843" s="19"/>
      <c r="U1843" s="10">
        <f t="shared" si="250"/>
        <v>365.79999999998779</v>
      </c>
      <c r="V1843" s="10">
        <f t="shared" si="251"/>
        <v>700</v>
      </c>
      <c r="W1843" s="19">
        <f t="shared" si="255"/>
        <v>-9.81</v>
      </c>
      <c r="X1843" s="19" t="e">
        <f>0.5*$B$25*$B$29^2*EXP(-#REF!*U1843/$B$27)</f>
        <v>#REF!</v>
      </c>
      <c r="Y1843" s="19">
        <f t="shared" si="252"/>
        <v>-3516.9111797701817</v>
      </c>
      <c r="Z1843" s="19">
        <f t="shared" si="253"/>
        <v>-630291.22944205592</v>
      </c>
      <c r="AA1843" s="2">
        <f t="shared" si="254"/>
        <v>0</v>
      </c>
    </row>
    <row r="1844" spans="17:27">
      <c r="Q1844" s="19"/>
      <c r="R1844" s="19"/>
      <c r="S1844" s="19"/>
      <c r="U1844" s="10">
        <f t="shared" si="250"/>
        <v>365.99999999998778</v>
      </c>
      <c r="V1844" s="10">
        <f t="shared" si="251"/>
        <v>700</v>
      </c>
      <c r="W1844" s="19">
        <f t="shared" si="255"/>
        <v>-9.81</v>
      </c>
      <c r="X1844" s="19" t="e">
        <f>0.5*$B$25*$B$29^2*EXP(-#REF!*U1844/$B$27)</f>
        <v>#REF!</v>
      </c>
      <c r="Y1844" s="19">
        <f t="shared" si="252"/>
        <v>-3518.8731797701817</v>
      </c>
      <c r="Z1844" s="19">
        <f t="shared" si="253"/>
        <v>-630994.80787800997</v>
      </c>
      <c r="AA1844" s="2">
        <f t="shared" si="254"/>
        <v>0</v>
      </c>
    </row>
    <row r="1845" spans="17:27">
      <c r="Q1845" s="19"/>
      <c r="R1845" s="19"/>
      <c r="S1845" s="19"/>
      <c r="U1845" s="10">
        <f t="shared" si="250"/>
        <v>366.19999999998777</v>
      </c>
      <c r="V1845" s="10">
        <f t="shared" si="251"/>
        <v>700</v>
      </c>
      <c r="W1845" s="19">
        <f t="shared" si="255"/>
        <v>-9.81</v>
      </c>
      <c r="X1845" s="19" t="e">
        <f>0.5*$B$25*$B$29^2*EXP(-#REF!*U1845/$B$27)</f>
        <v>#REF!</v>
      </c>
      <c r="Y1845" s="19">
        <f t="shared" si="252"/>
        <v>-3520.8351797701816</v>
      </c>
      <c r="Z1845" s="19">
        <f t="shared" si="253"/>
        <v>-631698.77871396404</v>
      </c>
      <c r="AA1845" s="2">
        <f t="shared" si="254"/>
        <v>0</v>
      </c>
    </row>
    <row r="1846" spans="17:27">
      <c r="Q1846" s="19"/>
      <c r="R1846" s="19"/>
      <c r="S1846" s="19"/>
      <c r="U1846" s="10">
        <f t="shared" si="250"/>
        <v>366.39999999998776</v>
      </c>
      <c r="V1846" s="10">
        <f t="shared" si="251"/>
        <v>700</v>
      </c>
      <c r="W1846" s="19">
        <f t="shared" si="255"/>
        <v>-9.81</v>
      </c>
      <c r="X1846" s="19" t="e">
        <f>0.5*$B$25*$B$29^2*EXP(-#REF!*U1846/$B$27)</f>
        <v>#REF!</v>
      </c>
      <c r="Y1846" s="19">
        <f t="shared" si="252"/>
        <v>-3522.7971797701816</v>
      </c>
      <c r="Z1846" s="19">
        <f t="shared" si="253"/>
        <v>-632403.14194991812</v>
      </c>
      <c r="AA1846" s="2">
        <f t="shared" si="254"/>
        <v>0</v>
      </c>
    </row>
    <row r="1847" spans="17:27">
      <c r="Q1847" s="19"/>
      <c r="R1847" s="19"/>
      <c r="S1847" s="19"/>
      <c r="U1847" s="10">
        <f t="shared" si="250"/>
        <v>366.59999999998774</v>
      </c>
      <c r="V1847" s="10">
        <f t="shared" si="251"/>
        <v>700</v>
      </c>
      <c r="W1847" s="19">
        <f t="shared" si="255"/>
        <v>-9.81</v>
      </c>
      <c r="X1847" s="19" t="e">
        <f>0.5*$B$25*$B$29^2*EXP(-#REF!*U1847/$B$27)</f>
        <v>#REF!</v>
      </c>
      <c r="Y1847" s="19">
        <f t="shared" si="252"/>
        <v>-3524.7591797701816</v>
      </c>
      <c r="Z1847" s="19">
        <f t="shared" si="253"/>
        <v>-633107.89758587221</v>
      </c>
      <c r="AA1847" s="2">
        <f t="shared" si="254"/>
        <v>0</v>
      </c>
    </row>
    <row r="1848" spans="17:27">
      <c r="Q1848" s="19"/>
      <c r="R1848" s="19"/>
      <c r="S1848" s="19"/>
      <c r="U1848" s="10">
        <f t="shared" si="250"/>
        <v>366.79999999998773</v>
      </c>
      <c r="V1848" s="10">
        <f t="shared" si="251"/>
        <v>700</v>
      </c>
      <c r="W1848" s="19">
        <f t="shared" si="255"/>
        <v>-9.81</v>
      </c>
      <c r="X1848" s="19" t="e">
        <f>0.5*$B$25*$B$29^2*EXP(-#REF!*U1848/$B$27)</f>
        <v>#REF!</v>
      </c>
      <c r="Y1848" s="19">
        <f t="shared" si="252"/>
        <v>-3526.7211797701816</v>
      </c>
      <c r="Z1848" s="19">
        <f t="shared" si="253"/>
        <v>-633813.0456218262</v>
      </c>
      <c r="AA1848" s="2">
        <f t="shared" si="254"/>
        <v>0</v>
      </c>
    </row>
    <row r="1849" spans="17:27">
      <c r="Q1849" s="19"/>
      <c r="R1849" s="19"/>
      <c r="S1849" s="19"/>
      <c r="U1849" s="10">
        <f t="shared" si="250"/>
        <v>366.99999999998772</v>
      </c>
      <c r="V1849" s="10">
        <f t="shared" si="251"/>
        <v>700</v>
      </c>
      <c r="W1849" s="19">
        <f t="shared" si="255"/>
        <v>-9.81</v>
      </c>
      <c r="X1849" s="19" t="e">
        <f>0.5*$B$25*$B$29^2*EXP(-#REF!*U1849/$B$27)</f>
        <v>#REF!</v>
      </c>
      <c r="Y1849" s="19">
        <f t="shared" si="252"/>
        <v>-3528.6831797701816</v>
      </c>
      <c r="Z1849" s="19">
        <f t="shared" si="253"/>
        <v>-634518.58605778019</v>
      </c>
      <c r="AA1849" s="2">
        <f t="shared" si="254"/>
        <v>0</v>
      </c>
    </row>
    <row r="1850" spans="17:27">
      <c r="Q1850" s="19"/>
      <c r="R1850" s="19"/>
      <c r="S1850" s="19"/>
      <c r="U1850" s="10">
        <f t="shared" si="250"/>
        <v>367.19999999998771</v>
      </c>
      <c r="V1850" s="10">
        <f t="shared" si="251"/>
        <v>700</v>
      </c>
      <c r="W1850" s="19">
        <f t="shared" si="255"/>
        <v>-9.81</v>
      </c>
      <c r="X1850" s="19" t="e">
        <f>0.5*$B$25*$B$29^2*EXP(-#REF!*U1850/$B$27)</f>
        <v>#REF!</v>
      </c>
      <c r="Y1850" s="19">
        <f t="shared" si="252"/>
        <v>-3530.6451797701816</v>
      </c>
      <c r="Z1850" s="19">
        <f t="shared" si="253"/>
        <v>-635224.5188937342</v>
      </c>
      <c r="AA1850" s="2">
        <f t="shared" si="254"/>
        <v>0</v>
      </c>
    </row>
    <row r="1851" spans="17:27">
      <c r="Q1851" s="19"/>
      <c r="R1851" s="19"/>
      <c r="S1851" s="19"/>
      <c r="U1851" s="10">
        <f t="shared" si="250"/>
        <v>367.3999999999877</v>
      </c>
      <c r="V1851" s="10">
        <f t="shared" si="251"/>
        <v>700</v>
      </c>
      <c r="W1851" s="19">
        <f t="shared" si="255"/>
        <v>-9.81</v>
      </c>
      <c r="X1851" s="19" t="e">
        <f>0.5*$B$25*$B$29^2*EXP(-#REF!*U1851/$B$27)</f>
        <v>#REF!</v>
      </c>
      <c r="Y1851" s="19">
        <f t="shared" si="252"/>
        <v>-3532.6071797701816</v>
      </c>
      <c r="Z1851" s="19">
        <f t="shared" si="253"/>
        <v>-635930.84412968822</v>
      </c>
      <c r="AA1851" s="2">
        <f t="shared" si="254"/>
        <v>0</v>
      </c>
    </row>
    <row r="1852" spans="17:27">
      <c r="Q1852" s="19"/>
      <c r="R1852" s="19"/>
      <c r="S1852" s="19"/>
      <c r="U1852" s="10">
        <f t="shared" si="250"/>
        <v>367.59999999998769</v>
      </c>
      <c r="V1852" s="10">
        <f t="shared" si="251"/>
        <v>700</v>
      </c>
      <c r="W1852" s="19">
        <f t="shared" si="255"/>
        <v>-9.81</v>
      </c>
      <c r="X1852" s="19" t="e">
        <f>0.5*$B$25*$B$29^2*EXP(-#REF!*U1852/$B$27)</f>
        <v>#REF!</v>
      </c>
      <c r="Y1852" s="19">
        <f t="shared" si="252"/>
        <v>-3534.5691797701816</v>
      </c>
      <c r="Z1852" s="19">
        <f t="shared" si="253"/>
        <v>-636637.56176564225</v>
      </c>
      <c r="AA1852" s="2">
        <f t="shared" si="254"/>
        <v>0</v>
      </c>
    </row>
    <row r="1853" spans="17:27">
      <c r="Q1853" s="19"/>
      <c r="R1853" s="19"/>
      <c r="S1853" s="19"/>
      <c r="U1853" s="10">
        <f t="shared" si="250"/>
        <v>367.79999999998768</v>
      </c>
      <c r="V1853" s="10">
        <f t="shared" si="251"/>
        <v>700</v>
      </c>
      <c r="W1853" s="19">
        <f t="shared" si="255"/>
        <v>-9.81</v>
      </c>
      <c r="X1853" s="19" t="e">
        <f>0.5*$B$25*$B$29^2*EXP(-#REF!*U1853/$B$27)</f>
        <v>#REF!</v>
      </c>
      <c r="Y1853" s="19">
        <f t="shared" si="252"/>
        <v>-3536.5311797701816</v>
      </c>
      <c r="Z1853" s="19">
        <f t="shared" si="253"/>
        <v>-637344.6718015963</v>
      </c>
      <c r="AA1853" s="2">
        <f t="shared" si="254"/>
        <v>0</v>
      </c>
    </row>
    <row r="1854" spans="17:27">
      <c r="Q1854" s="19"/>
      <c r="R1854" s="19"/>
      <c r="S1854" s="19"/>
      <c r="U1854" s="10">
        <f t="shared" si="250"/>
        <v>367.99999999998766</v>
      </c>
      <c r="V1854" s="10">
        <f t="shared" si="251"/>
        <v>700</v>
      </c>
      <c r="W1854" s="19">
        <f t="shared" si="255"/>
        <v>-9.81</v>
      </c>
      <c r="X1854" s="19" t="e">
        <f>0.5*$B$25*$B$29^2*EXP(-#REF!*U1854/$B$27)</f>
        <v>#REF!</v>
      </c>
      <c r="Y1854" s="19">
        <f t="shared" si="252"/>
        <v>-3538.4931797701815</v>
      </c>
      <c r="Z1854" s="19">
        <f t="shared" si="253"/>
        <v>-638052.17423755035</v>
      </c>
      <c r="AA1854" s="2">
        <f t="shared" si="254"/>
        <v>0</v>
      </c>
    </row>
    <row r="1855" spans="17:27">
      <c r="Q1855" s="19"/>
      <c r="R1855" s="19"/>
      <c r="S1855" s="19"/>
      <c r="U1855" s="10">
        <f t="shared" si="250"/>
        <v>368.19999999998765</v>
      </c>
      <c r="V1855" s="10">
        <f t="shared" si="251"/>
        <v>700</v>
      </c>
      <c r="W1855" s="19">
        <f t="shared" si="255"/>
        <v>-9.81</v>
      </c>
      <c r="X1855" s="19" t="e">
        <f>0.5*$B$25*$B$29^2*EXP(-#REF!*U1855/$B$27)</f>
        <v>#REF!</v>
      </c>
      <c r="Y1855" s="19">
        <f t="shared" si="252"/>
        <v>-3540.4551797701815</v>
      </c>
      <c r="Z1855" s="19">
        <f t="shared" si="253"/>
        <v>-638760.06907350442</v>
      </c>
      <c r="AA1855" s="2">
        <f t="shared" si="254"/>
        <v>0</v>
      </c>
    </row>
    <row r="1856" spans="17:27">
      <c r="Q1856" s="19"/>
      <c r="R1856" s="19"/>
      <c r="S1856" s="19"/>
      <c r="U1856" s="10">
        <f t="shared" si="250"/>
        <v>368.39999999998764</v>
      </c>
      <c r="V1856" s="10">
        <f t="shared" si="251"/>
        <v>700</v>
      </c>
      <c r="W1856" s="19">
        <f t="shared" si="255"/>
        <v>-9.81</v>
      </c>
      <c r="X1856" s="19" t="e">
        <f>0.5*$B$25*$B$29^2*EXP(-#REF!*U1856/$B$27)</f>
        <v>#REF!</v>
      </c>
      <c r="Y1856" s="19">
        <f t="shared" si="252"/>
        <v>-3542.4171797701815</v>
      </c>
      <c r="Z1856" s="19">
        <f t="shared" si="253"/>
        <v>-639468.3563094585</v>
      </c>
      <c r="AA1856" s="2">
        <f t="shared" si="254"/>
        <v>0</v>
      </c>
    </row>
    <row r="1857" spans="17:27">
      <c r="Q1857" s="19"/>
      <c r="R1857" s="19"/>
      <c r="S1857" s="19"/>
      <c r="U1857" s="10">
        <f t="shared" si="250"/>
        <v>368.59999999998763</v>
      </c>
      <c r="V1857" s="10">
        <f t="shared" si="251"/>
        <v>700</v>
      </c>
      <c r="W1857" s="19">
        <f t="shared" si="255"/>
        <v>-9.81</v>
      </c>
      <c r="X1857" s="19" t="e">
        <f>0.5*$B$25*$B$29^2*EXP(-#REF!*U1857/$B$27)</f>
        <v>#REF!</v>
      </c>
      <c r="Y1857" s="19">
        <f t="shared" si="252"/>
        <v>-3544.3791797701815</v>
      </c>
      <c r="Z1857" s="19">
        <f t="shared" si="253"/>
        <v>-640177.03594541259</v>
      </c>
      <c r="AA1857" s="2">
        <f t="shared" si="254"/>
        <v>0</v>
      </c>
    </row>
    <row r="1858" spans="17:27">
      <c r="Q1858" s="19"/>
      <c r="R1858" s="19"/>
      <c r="S1858" s="19"/>
      <c r="U1858" s="10">
        <f t="shared" si="250"/>
        <v>368.79999999998762</v>
      </c>
      <c r="V1858" s="10">
        <f t="shared" si="251"/>
        <v>700</v>
      </c>
      <c r="W1858" s="19">
        <f t="shared" si="255"/>
        <v>-9.81</v>
      </c>
      <c r="X1858" s="19" t="e">
        <f>0.5*$B$25*$B$29^2*EXP(-#REF!*U1858/$B$27)</f>
        <v>#REF!</v>
      </c>
      <c r="Y1858" s="19">
        <f t="shared" si="252"/>
        <v>-3546.3411797701815</v>
      </c>
      <c r="Z1858" s="19">
        <f t="shared" si="253"/>
        <v>-640886.10798136657</v>
      </c>
      <c r="AA1858" s="2">
        <f t="shared" si="254"/>
        <v>0</v>
      </c>
    </row>
    <row r="1859" spans="17:27">
      <c r="Q1859" s="19"/>
      <c r="R1859" s="19"/>
      <c r="S1859" s="19"/>
      <c r="U1859" s="10">
        <f t="shared" si="250"/>
        <v>368.99999999998761</v>
      </c>
      <c r="V1859" s="10">
        <f t="shared" si="251"/>
        <v>700</v>
      </c>
      <c r="W1859" s="19">
        <f t="shared" si="255"/>
        <v>-9.81</v>
      </c>
      <c r="X1859" s="19" t="e">
        <f>0.5*$B$25*$B$29^2*EXP(-#REF!*U1859/$B$27)</f>
        <v>#REF!</v>
      </c>
      <c r="Y1859" s="19">
        <f t="shared" si="252"/>
        <v>-3548.3031797701815</v>
      </c>
      <c r="Z1859" s="19">
        <f t="shared" si="253"/>
        <v>-641595.57241732057</v>
      </c>
      <c r="AA1859" s="2">
        <f t="shared" si="254"/>
        <v>0</v>
      </c>
    </row>
    <row r="1860" spans="17:27">
      <c r="Q1860" s="19"/>
      <c r="R1860" s="19"/>
      <c r="S1860" s="19"/>
      <c r="U1860" s="10">
        <f t="shared" si="250"/>
        <v>369.1999999999876</v>
      </c>
      <c r="V1860" s="10">
        <f t="shared" si="251"/>
        <v>700</v>
      </c>
      <c r="W1860" s="19">
        <f t="shared" si="255"/>
        <v>-9.81</v>
      </c>
      <c r="X1860" s="19" t="e">
        <f>0.5*$B$25*$B$29^2*EXP(-#REF!*U1860/$B$27)</f>
        <v>#REF!</v>
      </c>
      <c r="Y1860" s="19">
        <f t="shared" si="252"/>
        <v>-3550.2651797701815</v>
      </c>
      <c r="Z1860" s="19">
        <f t="shared" si="253"/>
        <v>-642305.42925327457</v>
      </c>
      <c r="AA1860" s="2">
        <f t="shared" si="254"/>
        <v>0</v>
      </c>
    </row>
    <row r="1861" spans="17:27">
      <c r="Q1861" s="19"/>
      <c r="R1861" s="19"/>
      <c r="S1861" s="19"/>
      <c r="U1861" s="10">
        <f t="shared" si="250"/>
        <v>369.39999999998759</v>
      </c>
      <c r="V1861" s="10">
        <f t="shared" si="251"/>
        <v>700</v>
      </c>
      <c r="W1861" s="19">
        <f t="shared" si="255"/>
        <v>-9.81</v>
      </c>
      <c r="X1861" s="19" t="e">
        <f>0.5*$B$25*$B$29^2*EXP(-#REF!*U1861/$B$27)</f>
        <v>#REF!</v>
      </c>
      <c r="Y1861" s="19">
        <f t="shared" si="252"/>
        <v>-3552.2271797701815</v>
      </c>
      <c r="Z1861" s="19">
        <f t="shared" si="253"/>
        <v>-643015.67848922859</v>
      </c>
      <c r="AA1861" s="2">
        <f t="shared" si="254"/>
        <v>0</v>
      </c>
    </row>
    <row r="1862" spans="17:27">
      <c r="Q1862" s="19"/>
      <c r="R1862" s="19"/>
      <c r="S1862" s="19"/>
      <c r="U1862" s="10">
        <f t="shared" si="250"/>
        <v>369.59999999998757</v>
      </c>
      <c r="V1862" s="10">
        <f t="shared" si="251"/>
        <v>700</v>
      </c>
      <c r="W1862" s="19">
        <f t="shared" si="255"/>
        <v>-9.81</v>
      </c>
      <c r="X1862" s="19" t="e">
        <f>0.5*$B$25*$B$29^2*EXP(-#REF!*U1862/$B$27)</f>
        <v>#REF!</v>
      </c>
      <c r="Y1862" s="19">
        <f t="shared" si="252"/>
        <v>-3554.1891797701815</v>
      </c>
      <c r="Z1862" s="19">
        <f t="shared" si="253"/>
        <v>-643726.32012518262</v>
      </c>
      <c r="AA1862" s="2">
        <f t="shared" si="254"/>
        <v>0</v>
      </c>
    </row>
    <row r="1863" spans="17:27">
      <c r="Q1863" s="19"/>
      <c r="R1863" s="19"/>
      <c r="S1863" s="19"/>
      <c r="U1863" s="10">
        <f t="shared" si="250"/>
        <v>369.79999999998756</v>
      </c>
      <c r="V1863" s="10">
        <f t="shared" si="251"/>
        <v>700</v>
      </c>
      <c r="W1863" s="19">
        <f t="shared" si="255"/>
        <v>-9.81</v>
      </c>
      <c r="X1863" s="19" t="e">
        <f>0.5*$B$25*$B$29^2*EXP(-#REF!*U1863/$B$27)</f>
        <v>#REF!</v>
      </c>
      <c r="Y1863" s="19">
        <f t="shared" si="252"/>
        <v>-3556.1511797701814</v>
      </c>
      <c r="Z1863" s="19">
        <f t="shared" si="253"/>
        <v>-644437.35416113667</v>
      </c>
      <c r="AA1863" s="2">
        <f t="shared" si="254"/>
        <v>0</v>
      </c>
    </row>
    <row r="1864" spans="17:27">
      <c r="Q1864" s="19"/>
      <c r="R1864" s="19"/>
      <c r="S1864" s="19"/>
      <c r="U1864" s="10">
        <f t="shared" si="250"/>
        <v>369.99999999998755</v>
      </c>
      <c r="V1864" s="10">
        <f t="shared" si="251"/>
        <v>700</v>
      </c>
      <c r="W1864" s="19">
        <f t="shared" si="255"/>
        <v>-9.81</v>
      </c>
      <c r="X1864" s="19" t="e">
        <f>0.5*$B$25*$B$29^2*EXP(-#REF!*U1864/$B$27)</f>
        <v>#REF!</v>
      </c>
      <c r="Y1864" s="19">
        <f t="shared" si="252"/>
        <v>-3558.1131797701814</v>
      </c>
      <c r="Z1864" s="19">
        <f t="shared" si="253"/>
        <v>-645148.78059709072</v>
      </c>
      <c r="AA1864" s="2">
        <f t="shared" si="254"/>
        <v>0</v>
      </c>
    </row>
    <row r="1865" spans="17:27">
      <c r="Q1865" s="19"/>
      <c r="R1865" s="19"/>
      <c r="S1865" s="19"/>
      <c r="U1865" s="10">
        <f t="shared" si="250"/>
        <v>370.19999999998754</v>
      </c>
      <c r="V1865" s="10">
        <f t="shared" si="251"/>
        <v>700</v>
      </c>
      <c r="W1865" s="19">
        <f t="shared" si="255"/>
        <v>-9.81</v>
      </c>
      <c r="X1865" s="19" t="e">
        <f>0.5*$B$25*$B$29^2*EXP(-#REF!*U1865/$B$27)</f>
        <v>#REF!</v>
      </c>
      <c r="Y1865" s="19">
        <f t="shared" si="252"/>
        <v>-3560.0751797701814</v>
      </c>
      <c r="Z1865" s="19">
        <f t="shared" si="253"/>
        <v>-645860.59943304479</v>
      </c>
      <c r="AA1865" s="2">
        <f t="shared" si="254"/>
        <v>0</v>
      </c>
    </row>
    <row r="1866" spans="17:27">
      <c r="Q1866" s="19"/>
      <c r="R1866" s="19"/>
      <c r="S1866" s="19"/>
      <c r="U1866" s="10">
        <f t="shared" si="250"/>
        <v>370.39999999998753</v>
      </c>
      <c r="V1866" s="10">
        <f t="shared" si="251"/>
        <v>700</v>
      </c>
      <c r="W1866" s="19">
        <f t="shared" si="255"/>
        <v>-9.81</v>
      </c>
      <c r="X1866" s="19" t="e">
        <f>0.5*$B$25*$B$29^2*EXP(-#REF!*U1866/$B$27)</f>
        <v>#REF!</v>
      </c>
      <c r="Y1866" s="19">
        <f t="shared" si="252"/>
        <v>-3562.0371797701814</v>
      </c>
      <c r="Z1866" s="19">
        <f t="shared" si="253"/>
        <v>-646572.81066899886</v>
      </c>
      <c r="AA1866" s="2">
        <f t="shared" si="254"/>
        <v>0</v>
      </c>
    </row>
    <row r="1867" spans="17:27">
      <c r="Q1867" s="19"/>
      <c r="R1867" s="19"/>
      <c r="S1867" s="19"/>
      <c r="U1867" s="10">
        <f t="shared" si="250"/>
        <v>370.59999999998752</v>
      </c>
      <c r="V1867" s="10">
        <f t="shared" si="251"/>
        <v>700</v>
      </c>
      <c r="W1867" s="19">
        <f t="shared" si="255"/>
        <v>-9.81</v>
      </c>
      <c r="X1867" s="19" t="e">
        <f>0.5*$B$25*$B$29^2*EXP(-#REF!*U1867/$B$27)</f>
        <v>#REF!</v>
      </c>
      <c r="Y1867" s="19">
        <f t="shared" si="252"/>
        <v>-3563.9991797701814</v>
      </c>
      <c r="Z1867" s="19">
        <f t="shared" si="253"/>
        <v>-647285.41430495295</v>
      </c>
      <c r="AA1867" s="2">
        <f t="shared" si="254"/>
        <v>0</v>
      </c>
    </row>
    <row r="1868" spans="17:27">
      <c r="Q1868" s="19"/>
      <c r="R1868" s="19"/>
      <c r="S1868" s="19"/>
      <c r="U1868" s="10">
        <f t="shared" si="250"/>
        <v>370.79999999998751</v>
      </c>
      <c r="V1868" s="10">
        <f t="shared" si="251"/>
        <v>700</v>
      </c>
      <c r="W1868" s="19">
        <f t="shared" si="255"/>
        <v>-9.81</v>
      </c>
      <c r="X1868" s="19" t="e">
        <f>0.5*$B$25*$B$29^2*EXP(-#REF!*U1868/$B$27)</f>
        <v>#REF!</v>
      </c>
      <c r="Y1868" s="19">
        <f t="shared" si="252"/>
        <v>-3565.9611797701814</v>
      </c>
      <c r="Z1868" s="19">
        <f t="shared" si="253"/>
        <v>-647998.41034090705</v>
      </c>
      <c r="AA1868" s="2">
        <f t="shared" si="254"/>
        <v>0</v>
      </c>
    </row>
    <row r="1869" spans="17:27">
      <c r="Q1869" s="19"/>
      <c r="R1869" s="19"/>
      <c r="S1869" s="19"/>
      <c r="U1869" s="10">
        <f t="shared" si="250"/>
        <v>370.99999999998749</v>
      </c>
      <c r="V1869" s="10">
        <f t="shared" si="251"/>
        <v>700</v>
      </c>
      <c r="W1869" s="19">
        <f t="shared" si="255"/>
        <v>-9.81</v>
      </c>
      <c r="X1869" s="19" t="e">
        <f>0.5*$B$25*$B$29^2*EXP(-#REF!*U1869/$B$27)</f>
        <v>#REF!</v>
      </c>
      <c r="Y1869" s="19">
        <f t="shared" si="252"/>
        <v>-3567.9231797701814</v>
      </c>
      <c r="Z1869" s="19">
        <f t="shared" si="253"/>
        <v>-648711.79877686105</v>
      </c>
      <c r="AA1869" s="2">
        <f t="shared" si="254"/>
        <v>0</v>
      </c>
    </row>
    <row r="1870" spans="17:27">
      <c r="Q1870" s="19"/>
      <c r="R1870" s="19"/>
      <c r="S1870" s="19"/>
      <c r="U1870" s="10">
        <f t="shared" si="250"/>
        <v>371.19999999998748</v>
      </c>
      <c r="V1870" s="10">
        <f t="shared" si="251"/>
        <v>700</v>
      </c>
      <c r="W1870" s="19">
        <f t="shared" si="255"/>
        <v>-9.81</v>
      </c>
      <c r="X1870" s="19" t="e">
        <f>0.5*$B$25*$B$29^2*EXP(-#REF!*U1870/$B$27)</f>
        <v>#REF!</v>
      </c>
      <c r="Y1870" s="19">
        <f t="shared" si="252"/>
        <v>-3569.8851797701814</v>
      </c>
      <c r="Z1870" s="19">
        <f t="shared" si="253"/>
        <v>-649425.57961281505</v>
      </c>
      <c r="AA1870" s="2">
        <f t="shared" si="254"/>
        <v>0</v>
      </c>
    </row>
    <row r="1871" spans="17:27">
      <c r="Q1871" s="19"/>
      <c r="R1871" s="19"/>
      <c r="S1871" s="19"/>
      <c r="U1871" s="10">
        <f t="shared" ref="U1871:U1934" si="256">U1870+$V$10</f>
        <v>371.39999999998747</v>
      </c>
      <c r="V1871" s="10">
        <f t="shared" ref="V1871:V1934" si="257">IF(V1870&lt;=$B$35+$B$23*$V$10,$B$35,V1870-$B$23*$V$10)</f>
        <v>700</v>
      </c>
      <c r="W1871" s="19">
        <f t="shared" si="255"/>
        <v>-9.81</v>
      </c>
      <c r="X1871" s="19" t="e">
        <f>0.5*$B$25*$B$29^2*EXP(-#REF!*U1871/$B$27)</f>
        <v>#REF!</v>
      </c>
      <c r="Y1871" s="19">
        <f t="shared" ref="Y1871:Y1934" si="258">Y1870+W1871*$V$10</f>
        <v>-3571.8471797701814</v>
      </c>
      <c r="Z1871" s="19">
        <f t="shared" ref="Z1871:Z1934" si="259">Z1870+Y1870*$V$10+W1871*$V$10^2/2</f>
        <v>-650139.75284876907</v>
      </c>
      <c r="AA1871" s="2">
        <f t="shared" ref="AA1871:AA1934" si="260">IF(Z1871&lt;0,IF(Z1870&gt;=0,1,0),0)</f>
        <v>0</v>
      </c>
    </row>
    <row r="1872" spans="17:27">
      <c r="Q1872" s="19"/>
      <c r="R1872" s="19"/>
      <c r="S1872" s="19"/>
      <c r="U1872" s="10">
        <f t="shared" si="256"/>
        <v>371.59999999998746</v>
      </c>
      <c r="V1872" s="10">
        <f t="shared" si="257"/>
        <v>700</v>
      </c>
      <c r="W1872" s="19">
        <f t="shared" si="255"/>
        <v>-9.81</v>
      </c>
      <c r="X1872" s="19" t="e">
        <f>0.5*$B$25*$B$29^2*EXP(-#REF!*U1872/$B$27)</f>
        <v>#REF!</v>
      </c>
      <c r="Y1872" s="19">
        <f t="shared" si="258"/>
        <v>-3573.8091797701813</v>
      </c>
      <c r="Z1872" s="19">
        <f t="shared" si="259"/>
        <v>-650854.3184847231</v>
      </c>
      <c r="AA1872" s="2">
        <f t="shared" si="260"/>
        <v>0</v>
      </c>
    </row>
    <row r="1873" spans="17:27">
      <c r="Q1873" s="19"/>
      <c r="R1873" s="19"/>
      <c r="S1873" s="19"/>
      <c r="U1873" s="10">
        <f t="shared" si="256"/>
        <v>371.79999999998745</v>
      </c>
      <c r="V1873" s="10">
        <f t="shared" si="257"/>
        <v>700</v>
      </c>
      <c r="W1873" s="19">
        <f t="shared" si="255"/>
        <v>-9.81</v>
      </c>
      <c r="X1873" s="19" t="e">
        <f>0.5*$B$25*$B$29^2*EXP(-#REF!*U1873/$B$27)</f>
        <v>#REF!</v>
      </c>
      <c r="Y1873" s="19">
        <f t="shared" si="258"/>
        <v>-3575.7711797701813</v>
      </c>
      <c r="Z1873" s="19">
        <f t="shared" si="259"/>
        <v>-651569.27652067714</v>
      </c>
      <c r="AA1873" s="2">
        <f t="shared" si="260"/>
        <v>0</v>
      </c>
    </row>
    <row r="1874" spans="17:27">
      <c r="Q1874" s="19"/>
      <c r="R1874" s="19"/>
      <c r="S1874" s="19"/>
      <c r="U1874" s="10">
        <f t="shared" si="256"/>
        <v>371.99999999998744</v>
      </c>
      <c r="V1874" s="10">
        <f t="shared" si="257"/>
        <v>700</v>
      </c>
      <c r="W1874" s="19">
        <f t="shared" si="255"/>
        <v>-9.81</v>
      </c>
      <c r="X1874" s="19" t="e">
        <f>0.5*$B$25*$B$29^2*EXP(-#REF!*U1874/$B$27)</f>
        <v>#REF!</v>
      </c>
      <c r="Y1874" s="19">
        <f t="shared" si="258"/>
        <v>-3577.7331797701813</v>
      </c>
      <c r="Z1874" s="19">
        <f t="shared" si="259"/>
        <v>-652284.6269566312</v>
      </c>
      <c r="AA1874" s="2">
        <f t="shared" si="260"/>
        <v>0</v>
      </c>
    </row>
    <row r="1875" spans="17:27">
      <c r="Q1875" s="19"/>
      <c r="R1875" s="19"/>
      <c r="S1875" s="19"/>
      <c r="U1875" s="10">
        <f t="shared" si="256"/>
        <v>372.19999999998743</v>
      </c>
      <c r="V1875" s="10">
        <f t="shared" si="257"/>
        <v>700</v>
      </c>
      <c r="W1875" s="19">
        <f t="shared" si="255"/>
        <v>-9.81</v>
      </c>
      <c r="X1875" s="19" t="e">
        <f>0.5*$B$25*$B$29^2*EXP(-#REF!*U1875/$B$27)</f>
        <v>#REF!</v>
      </c>
      <c r="Y1875" s="19">
        <f t="shared" si="258"/>
        <v>-3579.6951797701813</v>
      </c>
      <c r="Z1875" s="19">
        <f t="shared" si="259"/>
        <v>-653000.36979258526</v>
      </c>
      <c r="AA1875" s="2">
        <f t="shared" si="260"/>
        <v>0</v>
      </c>
    </row>
    <row r="1876" spans="17:27">
      <c r="Q1876" s="19"/>
      <c r="R1876" s="19"/>
      <c r="S1876" s="19"/>
      <c r="U1876" s="10">
        <f t="shared" si="256"/>
        <v>372.39999999998741</v>
      </c>
      <c r="V1876" s="10">
        <f t="shared" si="257"/>
        <v>700</v>
      </c>
      <c r="W1876" s="19">
        <f t="shared" si="255"/>
        <v>-9.81</v>
      </c>
      <c r="X1876" s="19" t="e">
        <f>0.5*$B$25*$B$29^2*EXP(-#REF!*U1876/$B$27)</f>
        <v>#REF!</v>
      </c>
      <c r="Y1876" s="19">
        <f t="shared" si="258"/>
        <v>-3581.6571797701813</v>
      </c>
      <c r="Z1876" s="19">
        <f t="shared" si="259"/>
        <v>-653716.50502853934</v>
      </c>
      <c r="AA1876" s="2">
        <f t="shared" si="260"/>
        <v>0</v>
      </c>
    </row>
    <row r="1877" spans="17:27">
      <c r="Q1877" s="19"/>
      <c r="R1877" s="19"/>
      <c r="S1877" s="19"/>
      <c r="U1877" s="10">
        <f t="shared" si="256"/>
        <v>372.5999999999874</v>
      </c>
      <c r="V1877" s="10">
        <f t="shared" si="257"/>
        <v>700</v>
      </c>
      <c r="W1877" s="19">
        <f t="shared" si="255"/>
        <v>-9.81</v>
      </c>
      <c r="X1877" s="19" t="e">
        <f>0.5*$B$25*$B$29^2*EXP(-#REF!*U1877/$B$27)</f>
        <v>#REF!</v>
      </c>
      <c r="Y1877" s="19">
        <f t="shared" si="258"/>
        <v>-3583.6191797701813</v>
      </c>
      <c r="Z1877" s="19">
        <f t="shared" si="259"/>
        <v>-654433.03266449342</v>
      </c>
      <c r="AA1877" s="2">
        <f t="shared" si="260"/>
        <v>0</v>
      </c>
    </row>
    <row r="1878" spans="17:27">
      <c r="Q1878" s="19"/>
      <c r="R1878" s="19"/>
      <c r="S1878" s="19"/>
      <c r="U1878" s="10">
        <f t="shared" si="256"/>
        <v>372.79999999998739</v>
      </c>
      <c r="V1878" s="10">
        <f t="shared" si="257"/>
        <v>700</v>
      </c>
      <c r="W1878" s="19">
        <f t="shared" si="255"/>
        <v>-9.81</v>
      </c>
      <c r="X1878" s="19" t="e">
        <f>0.5*$B$25*$B$29^2*EXP(-#REF!*U1878/$B$27)</f>
        <v>#REF!</v>
      </c>
      <c r="Y1878" s="19">
        <f t="shared" si="258"/>
        <v>-3585.5811797701813</v>
      </c>
      <c r="Z1878" s="19">
        <f t="shared" si="259"/>
        <v>-655149.95270044752</v>
      </c>
      <c r="AA1878" s="2">
        <f t="shared" si="260"/>
        <v>0</v>
      </c>
    </row>
    <row r="1879" spans="17:27">
      <c r="Q1879" s="19"/>
      <c r="R1879" s="19"/>
      <c r="S1879" s="19"/>
      <c r="U1879" s="10">
        <f t="shared" si="256"/>
        <v>372.99999999998738</v>
      </c>
      <c r="V1879" s="10">
        <f t="shared" si="257"/>
        <v>700</v>
      </c>
      <c r="W1879" s="19">
        <f t="shared" si="255"/>
        <v>-9.81</v>
      </c>
      <c r="X1879" s="19" t="e">
        <f>0.5*$B$25*$B$29^2*EXP(-#REF!*U1879/$B$27)</f>
        <v>#REF!</v>
      </c>
      <c r="Y1879" s="19">
        <f t="shared" si="258"/>
        <v>-3587.5431797701813</v>
      </c>
      <c r="Z1879" s="19">
        <f t="shared" si="259"/>
        <v>-655867.26513640152</v>
      </c>
      <c r="AA1879" s="2">
        <f t="shared" si="260"/>
        <v>0</v>
      </c>
    </row>
    <row r="1880" spans="17:27">
      <c r="Q1880" s="19"/>
      <c r="R1880" s="19"/>
      <c r="S1880" s="19"/>
      <c r="U1880" s="10">
        <f t="shared" si="256"/>
        <v>373.19999999998737</v>
      </c>
      <c r="V1880" s="10">
        <f t="shared" si="257"/>
        <v>700</v>
      </c>
      <c r="W1880" s="19">
        <f t="shared" si="255"/>
        <v>-9.81</v>
      </c>
      <c r="X1880" s="19" t="e">
        <f>0.5*$B$25*$B$29^2*EXP(-#REF!*U1880/$B$27)</f>
        <v>#REF!</v>
      </c>
      <c r="Y1880" s="19">
        <f t="shared" si="258"/>
        <v>-3589.5051797701813</v>
      </c>
      <c r="Z1880" s="19">
        <f t="shared" si="259"/>
        <v>-656584.96997235552</v>
      </c>
      <c r="AA1880" s="2">
        <f t="shared" si="260"/>
        <v>0</v>
      </c>
    </row>
    <row r="1881" spans="17:27">
      <c r="Q1881" s="19"/>
      <c r="R1881" s="19"/>
      <c r="S1881" s="19"/>
      <c r="U1881" s="10">
        <f t="shared" si="256"/>
        <v>373.39999999998736</v>
      </c>
      <c r="V1881" s="10">
        <f t="shared" si="257"/>
        <v>700</v>
      </c>
      <c r="W1881" s="19">
        <f t="shared" si="255"/>
        <v>-9.81</v>
      </c>
      <c r="X1881" s="19" t="e">
        <f>0.5*$B$25*$B$29^2*EXP(-#REF!*U1881/$B$27)</f>
        <v>#REF!</v>
      </c>
      <c r="Y1881" s="19">
        <f t="shared" si="258"/>
        <v>-3591.4671797701812</v>
      </c>
      <c r="Z1881" s="19">
        <f t="shared" si="259"/>
        <v>-657303.06720830954</v>
      </c>
      <c r="AA1881" s="2">
        <f t="shared" si="260"/>
        <v>0</v>
      </c>
    </row>
    <row r="1882" spans="17:27">
      <c r="Q1882" s="19"/>
      <c r="R1882" s="19"/>
      <c r="S1882" s="19"/>
      <c r="U1882" s="10">
        <f t="shared" si="256"/>
        <v>373.59999999998735</v>
      </c>
      <c r="V1882" s="10">
        <f t="shared" si="257"/>
        <v>700</v>
      </c>
      <c r="W1882" s="19">
        <f t="shared" si="255"/>
        <v>-9.81</v>
      </c>
      <c r="X1882" s="19" t="e">
        <f>0.5*$B$25*$B$29^2*EXP(-#REF!*U1882/$B$27)</f>
        <v>#REF!</v>
      </c>
      <c r="Y1882" s="19">
        <f t="shared" si="258"/>
        <v>-3593.4291797701812</v>
      </c>
      <c r="Z1882" s="19">
        <f t="shared" si="259"/>
        <v>-658021.55684426357</v>
      </c>
      <c r="AA1882" s="2">
        <f t="shared" si="260"/>
        <v>0</v>
      </c>
    </row>
    <row r="1883" spans="17:27">
      <c r="Q1883" s="19"/>
      <c r="R1883" s="19"/>
      <c r="S1883" s="19"/>
      <c r="U1883" s="10">
        <f t="shared" si="256"/>
        <v>373.79999999998734</v>
      </c>
      <c r="V1883" s="10">
        <f t="shared" si="257"/>
        <v>700</v>
      </c>
      <c r="W1883" s="19">
        <f t="shared" si="255"/>
        <v>-9.81</v>
      </c>
      <c r="X1883" s="19" t="e">
        <f>0.5*$B$25*$B$29^2*EXP(-#REF!*U1883/$B$27)</f>
        <v>#REF!</v>
      </c>
      <c r="Y1883" s="19">
        <f t="shared" si="258"/>
        <v>-3595.3911797701812</v>
      </c>
      <c r="Z1883" s="19">
        <f t="shared" si="259"/>
        <v>-658740.43888021761</v>
      </c>
      <c r="AA1883" s="2">
        <f t="shared" si="260"/>
        <v>0</v>
      </c>
    </row>
    <row r="1884" spans="17:27">
      <c r="Q1884" s="19"/>
      <c r="R1884" s="19"/>
      <c r="S1884" s="19"/>
      <c r="U1884" s="10">
        <f t="shared" si="256"/>
        <v>373.99999999998732</v>
      </c>
      <c r="V1884" s="10">
        <f t="shared" si="257"/>
        <v>700</v>
      </c>
      <c r="W1884" s="19">
        <f t="shared" si="255"/>
        <v>-9.81</v>
      </c>
      <c r="X1884" s="19" t="e">
        <f>0.5*$B$25*$B$29^2*EXP(-#REF!*U1884/$B$27)</f>
        <v>#REF!</v>
      </c>
      <c r="Y1884" s="19">
        <f t="shared" si="258"/>
        <v>-3597.3531797701812</v>
      </c>
      <c r="Z1884" s="19">
        <f t="shared" si="259"/>
        <v>-659459.71331617166</v>
      </c>
      <c r="AA1884" s="2">
        <f t="shared" si="260"/>
        <v>0</v>
      </c>
    </row>
    <row r="1885" spans="17:27">
      <c r="Q1885" s="19"/>
      <c r="R1885" s="19"/>
      <c r="S1885" s="19"/>
      <c r="U1885" s="10">
        <f t="shared" si="256"/>
        <v>374.19999999998731</v>
      </c>
      <c r="V1885" s="10">
        <f t="shared" si="257"/>
        <v>700</v>
      </c>
      <c r="W1885" s="19">
        <f t="shared" si="255"/>
        <v>-9.81</v>
      </c>
      <c r="X1885" s="19" t="e">
        <f>0.5*$B$25*$B$29^2*EXP(-#REF!*U1885/$B$27)</f>
        <v>#REF!</v>
      </c>
      <c r="Y1885" s="19">
        <f t="shared" si="258"/>
        <v>-3599.3151797701812</v>
      </c>
      <c r="Z1885" s="19">
        <f t="shared" si="259"/>
        <v>-660179.38015212573</v>
      </c>
      <c r="AA1885" s="2">
        <f t="shared" si="260"/>
        <v>0</v>
      </c>
    </row>
    <row r="1886" spans="17:27">
      <c r="Q1886" s="19"/>
      <c r="R1886" s="19"/>
      <c r="S1886" s="19"/>
      <c r="U1886" s="10">
        <f t="shared" si="256"/>
        <v>374.3999999999873</v>
      </c>
      <c r="V1886" s="10">
        <f t="shared" si="257"/>
        <v>700</v>
      </c>
      <c r="W1886" s="19">
        <f t="shared" si="255"/>
        <v>-9.81</v>
      </c>
      <c r="X1886" s="19" t="e">
        <f>0.5*$B$25*$B$29^2*EXP(-#REF!*U1886/$B$27)</f>
        <v>#REF!</v>
      </c>
      <c r="Y1886" s="19">
        <f t="shared" si="258"/>
        <v>-3601.2771797701812</v>
      </c>
      <c r="Z1886" s="19">
        <f t="shared" si="259"/>
        <v>-660899.4393880798</v>
      </c>
      <c r="AA1886" s="2">
        <f t="shared" si="260"/>
        <v>0</v>
      </c>
    </row>
    <row r="1887" spans="17:27">
      <c r="Q1887" s="19"/>
      <c r="R1887" s="19"/>
      <c r="S1887" s="19"/>
      <c r="U1887" s="10">
        <f t="shared" si="256"/>
        <v>374.59999999998729</v>
      </c>
      <c r="V1887" s="10">
        <f t="shared" si="257"/>
        <v>700</v>
      </c>
      <c r="W1887" s="19">
        <f t="shared" si="255"/>
        <v>-9.81</v>
      </c>
      <c r="X1887" s="19" t="e">
        <f>0.5*$B$25*$B$29^2*EXP(-#REF!*U1887/$B$27)</f>
        <v>#REF!</v>
      </c>
      <c r="Y1887" s="19">
        <f t="shared" si="258"/>
        <v>-3603.2391797701812</v>
      </c>
      <c r="Z1887" s="19">
        <f t="shared" si="259"/>
        <v>-661619.89102403389</v>
      </c>
      <c r="AA1887" s="2">
        <f t="shared" si="260"/>
        <v>0</v>
      </c>
    </row>
    <row r="1888" spans="17:27">
      <c r="Q1888" s="19"/>
      <c r="R1888" s="19"/>
      <c r="S1888" s="19"/>
      <c r="U1888" s="10">
        <f t="shared" si="256"/>
        <v>374.79999999998728</v>
      </c>
      <c r="V1888" s="10">
        <f t="shared" si="257"/>
        <v>700</v>
      </c>
      <c r="W1888" s="19">
        <f t="shared" si="255"/>
        <v>-9.81</v>
      </c>
      <c r="X1888" s="19" t="e">
        <f>0.5*$B$25*$B$29^2*EXP(-#REF!*U1888/$B$27)</f>
        <v>#REF!</v>
      </c>
      <c r="Y1888" s="19">
        <f t="shared" si="258"/>
        <v>-3605.2011797701812</v>
      </c>
      <c r="Z1888" s="19">
        <f t="shared" si="259"/>
        <v>-662340.73505998799</v>
      </c>
      <c r="AA1888" s="2">
        <f t="shared" si="260"/>
        <v>0</v>
      </c>
    </row>
    <row r="1889" spans="17:27">
      <c r="Q1889" s="19"/>
      <c r="R1889" s="19"/>
      <c r="S1889" s="19"/>
      <c r="U1889" s="10">
        <f t="shared" si="256"/>
        <v>374.99999999998727</v>
      </c>
      <c r="V1889" s="10">
        <f t="shared" si="257"/>
        <v>700</v>
      </c>
      <c r="W1889" s="19">
        <f t="shared" si="255"/>
        <v>-9.81</v>
      </c>
      <c r="X1889" s="19" t="e">
        <f>0.5*$B$25*$B$29^2*EXP(-#REF!*U1889/$B$27)</f>
        <v>#REF!</v>
      </c>
      <c r="Y1889" s="19">
        <f t="shared" si="258"/>
        <v>-3607.1631797701812</v>
      </c>
      <c r="Z1889" s="19">
        <f t="shared" si="259"/>
        <v>-663061.97149594198</v>
      </c>
      <c r="AA1889" s="2">
        <f t="shared" si="260"/>
        <v>0</v>
      </c>
    </row>
    <row r="1890" spans="17:27">
      <c r="Q1890" s="19"/>
      <c r="R1890" s="19"/>
      <c r="S1890" s="19"/>
      <c r="U1890" s="10">
        <f t="shared" si="256"/>
        <v>375.19999999998726</v>
      </c>
      <c r="V1890" s="10">
        <f t="shared" si="257"/>
        <v>700</v>
      </c>
      <c r="W1890" s="19">
        <f t="shared" si="255"/>
        <v>-9.81</v>
      </c>
      <c r="X1890" s="19" t="e">
        <f>0.5*$B$25*$B$29^2*EXP(-#REF!*U1890/$B$27)</f>
        <v>#REF!</v>
      </c>
      <c r="Y1890" s="19">
        <f t="shared" si="258"/>
        <v>-3609.1251797701811</v>
      </c>
      <c r="Z1890" s="19">
        <f t="shared" si="259"/>
        <v>-663783.60033189598</v>
      </c>
      <c r="AA1890" s="2">
        <f t="shared" si="260"/>
        <v>0</v>
      </c>
    </row>
    <row r="1891" spans="17:27">
      <c r="Q1891" s="19"/>
      <c r="R1891" s="19"/>
      <c r="S1891" s="19"/>
      <c r="U1891" s="10">
        <f t="shared" si="256"/>
        <v>375.39999999998724</v>
      </c>
      <c r="V1891" s="10">
        <f t="shared" si="257"/>
        <v>700</v>
      </c>
      <c r="W1891" s="19">
        <f t="shared" si="255"/>
        <v>-9.81</v>
      </c>
      <c r="X1891" s="19" t="e">
        <f>0.5*$B$25*$B$29^2*EXP(-#REF!*U1891/$B$27)</f>
        <v>#REF!</v>
      </c>
      <c r="Y1891" s="19">
        <f t="shared" si="258"/>
        <v>-3611.0871797701811</v>
      </c>
      <c r="Z1891" s="19">
        <f t="shared" si="259"/>
        <v>-664505.62156785</v>
      </c>
      <c r="AA1891" s="2">
        <f t="shared" si="260"/>
        <v>0</v>
      </c>
    </row>
    <row r="1892" spans="17:27">
      <c r="Q1892" s="19"/>
      <c r="R1892" s="19"/>
      <c r="S1892" s="19"/>
      <c r="U1892" s="10">
        <f t="shared" si="256"/>
        <v>375.59999999998723</v>
      </c>
      <c r="V1892" s="10">
        <f t="shared" si="257"/>
        <v>700</v>
      </c>
      <c r="W1892" s="19">
        <f t="shared" si="255"/>
        <v>-9.81</v>
      </c>
      <c r="X1892" s="19" t="e">
        <f>0.5*$B$25*$B$29^2*EXP(-#REF!*U1892/$B$27)</f>
        <v>#REF!</v>
      </c>
      <c r="Y1892" s="19">
        <f t="shared" si="258"/>
        <v>-3613.0491797701811</v>
      </c>
      <c r="Z1892" s="19">
        <f t="shared" si="259"/>
        <v>-665228.03520380403</v>
      </c>
      <c r="AA1892" s="2">
        <f t="shared" si="260"/>
        <v>0</v>
      </c>
    </row>
    <row r="1893" spans="17:27">
      <c r="Q1893" s="19"/>
      <c r="R1893" s="19"/>
      <c r="S1893" s="19"/>
      <c r="U1893" s="10">
        <f t="shared" si="256"/>
        <v>375.79999999998722</v>
      </c>
      <c r="V1893" s="10">
        <f t="shared" si="257"/>
        <v>700</v>
      </c>
      <c r="W1893" s="19">
        <f t="shared" si="255"/>
        <v>-9.81</v>
      </c>
      <c r="X1893" s="19" t="e">
        <f>0.5*$B$25*$B$29^2*EXP(-#REF!*U1893/$B$27)</f>
        <v>#REF!</v>
      </c>
      <c r="Y1893" s="19">
        <f t="shared" si="258"/>
        <v>-3615.0111797701811</v>
      </c>
      <c r="Z1893" s="19">
        <f t="shared" si="259"/>
        <v>-665950.84123975807</v>
      </c>
      <c r="AA1893" s="2">
        <f t="shared" si="260"/>
        <v>0</v>
      </c>
    </row>
    <row r="1894" spans="17:27">
      <c r="Q1894" s="19"/>
      <c r="R1894" s="19"/>
      <c r="S1894" s="19"/>
      <c r="U1894" s="10">
        <f t="shared" si="256"/>
        <v>375.99999999998721</v>
      </c>
      <c r="V1894" s="10">
        <f t="shared" si="257"/>
        <v>700</v>
      </c>
      <c r="W1894" s="19">
        <f t="shared" si="255"/>
        <v>-9.81</v>
      </c>
      <c r="X1894" s="19" t="e">
        <f>0.5*$B$25*$B$29^2*EXP(-#REF!*U1894/$B$27)</f>
        <v>#REF!</v>
      </c>
      <c r="Y1894" s="19">
        <f t="shared" si="258"/>
        <v>-3616.9731797701811</v>
      </c>
      <c r="Z1894" s="19">
        <f t="shared" si="259"/>
        <v>-666674.03967571212</v>
      </c>
      <c r="AA1894" s="2">
        <f t="shared" si="260"/>
        <v>0</v>
      </c>
    </row>
    <row r="1895" spans="17:27">
      <c r="Q1895" s="19"/>
      <c r="R1895" s="19"/>
      <c r="S1895" s="19"/>
      <c r="U1895" s="10">
        <f t="shared" si="256"/>
        <v>376.1999999999872</v>
      </c>
      <c r="V1895" s="10">
        <f t="shared" si="257"/>
        <v>700</v>
      </c>
      <c r="W1895" s="19">
        <f t="shared" si="255"/>
        <v>-9.81</v>
      </c>
      <c r="X1895" s="19" t="e">
        <f>0.5*$B$25*$B$29^2*EXP(-#REF!*U1895/$B$27)</f>
        <v>#REF!</v>
      </c>
      <c r="Y1895" s="19">
        <f t="shared" si="258"/>
        <v>-3618.9351797701811</v>
      </c>
      <c r="Z1895" s="19">
        <f t="shared" si="259"/>
        <v>-667397.63051166618</v>
      </c>
      <c r="AA1895" s="2">
        <f t="shared" si="260"/>
        <v>0</v>
      </c>
    </row>
    <row r="1896" spans="17:27">
      <c r="Q1896" s="19"/>
      <c r="R1896" s="19"/>
      <c r="S1896" s="19"/>
      <c r="U1896" s="10">
        <f t="shared" si="256"/>
        <v>376.39999999998719</v>
      </c>
      <c r="V1896" s="10">
        <f t="shared" si="257"/>
        <v>700</v>
      </c>
      <c r="W1896" s="19">
        <f t="shared" si="255"/>
        <v>-9.81</v>
      </c>
      <c r="X1896" s="19" t="e">
        <f>0.5*$B$25*$B$29^2*EXP(-#REF!*U1896/$B$27)</f>
        <v>#REF!</v>
      </c>
      <c r="Y1896" s="19">
        <f t="shared" si="258"/>
        <v>-3620.8971797701811</v>
      </c>
      <c r="Z1896" s="19">
        <f t="shared" si="259"/>
        <v>-668121.61374762026</v>
      </c>
      <c r="AA1896" s="2">
        <f t="shared" si="260"/>
        <v>0</v>
      </c>
    </row>
    <row r="1897" spans="17:27">
      <c r="Q1897" s="19"/>
      <c r="R1897" s="19"/>
      <c r="S1897" s="19"/>
      <c r="U1897" s="10">
        <f t="shared" si="256"/>
        <v>376.59999999998718</v>
      </c>
      <c r="V1897" s="10">
        <f t="shared" si="257"/>
        <v>700</v>
      </c>
      <c r="W1897" s="19">
        <f t="shared" si="255"/>
        <v>-9.81</v>
      </c>
      <c r="X1897" s="19" t="e">
        <f>0.5*$B$25*$B$29^2*EXP(-#REF!*U1897/$B$27)</f>
        <v>#REF!</v>
      </c>
      <c r="Y1897" s="19">
        <f t="shared" si="258"/>
        <v>-3622.8591797701811</v>
      </c>
      <c r="Z1897" s="19">
        <f t="shared" si="259"/>
        <v>-668845.98938357434</v>
      </c>
      <c r="AA1897" s="2">
        <f t="shared" si="260"/>
        <v>0</v>
      </c>
    </row>
    <row r="1898" spans="17:27">
      <c r="Q1898" s="19"/>
      <c r="R1898" s="19"/>
      <c r="S1898" s="19"/>
      <c r="U1898" s="10">
        <f t="shared" si="256"/>
        <v>376.79999999998716</v>
      </c>
      <c r="V1898" s="10">
        <f t="shared" si="257"/>
        <v>700</v>
      </c>
      <c r="W1898" s="19">
        <f t="shared" ref="W1898:W1961" si="261">IF(V1898&gt;$B$35,$B$34/V1898-$B$31,-$B$31)</f>
        <v>-9.81</v>
      </c>
      <c r="X1898" s="19" t="e">
        <f>0.5*$B$25*$B$29^2*EXP(-#REF!*U1898/$B$27)</f>
        <v>#REF!</v>
      </c>
      <c r="Y1898" s="19">
        <f t="shared" si="258"/>
        <v>-3624.8211797701811</v>
      </c>
      <c r="Z1898" s="19">
        <f t="shared" si="259"/>
        <v>-669570.75741952844</v>
      </c>
      <c r="AA1898" s="2">
        <f t="shared" si="260"/>
        <v>0</v>
      </c>
    </row>
    <row r="1899" spans="17:27">
      <c r="Q1899" s="19"/>
      <c r="R1899" s="19"/>
      <c r="S1899" s="19"/>
      <c r="U1899" s="10">
        <f t="shared" si="256"/>
        <v>376.99999999998715</v>
      </c>
      <c r="V1899" s="10">
        <f t="shared" si="257"/>
        <v>700</v>
      </c>
      <c r="W1899" s="19">
        <f t="shared" si="261"/>
        <v>-9.81</v>
      </c>
      <c r="X1899" s="19" t="e">
        <f>0.5*$B$25*$B$29^2*EXP(-#REF!*U1899/$B$27)</f>
        <v>#REF!</v>
      </c>
      <c r="Y1899" s="19">
        <f t="shared" si="258"/>
        <v>-3626.7831797701811</v>
      </c>
      <c r="Z1899" s="19">
        <f t="shared" si="259"/>
        <v>-670295.91785548243</v>
      </c>
      <c r="AA1899" s="2">
        <f t="shared" si="260"/>
        <v>0</v>
      </c>
    </row>
    <row r="1900" spans="17:27">
      <c r="Q1900" s="19"/>
      <c r="R1900" s="19"/>
      <c r="S1900" s="19"/>
      <c r="U1900" s="10">
        <f t="shared" si="256"/>
        <v>377.19999999998714</v>
      </c>
      <c r="V1900" s="10">
        <f t="shared" si="257"/>
        <v>700</v>
      </c>
      <c r="W1900" s="19">
        <f t="shared" si="261"/>
        <v>-9.81</v>
      </c>
      <c r="X1900" s="19" t="e">
        <f>0.5*$B$25*$B$29^2*EXP(-#REF!*U1900/$B$27)</f>
        <v>#REF!</v>
      </c>
      <c r="Y1900" s="19">
        <f t="shared" si="258"/>
        <v>-3628.745179770181</v>
      </c>
      <c r="Z1900" s="19">
        <f t="shared" si="259"/>
        <v>-671021.47069143644</v>
      </c>
      <c r="AA1900" s="2">
        <f t="shared" si="260"/>
        <v>0</v>
      </c>
    </row>
    <row r="1901" spans="17:27">
      <c r="Q1901" s="19"/>
      <c r="R1901" s="19"/>
      <c r="S1901" s="19"/>
      <c r="U1901" s="10">
        <f t="shared" si="256"/>
        <v>377.39999999998713</v>
      </c>
      <c r="V1901" s="10">
        <f t="shared" si="257"/>
        <v>700</v>
      </c>
      <c r="W1901" s="19">
        <f t="shared" si="261"/>
        <v>-9.81</v>
      </c>
      <c r="X1901" s="19" t="e">
        <f>0.5*$B$25*$B$29^2*EXP(-#REF!*U1901/$B$27)</f>
        <v>#REF!</v>
      </c>
      <c r="Y1901" s="19">
        <f t="shared" si="258"/>
        <v>-3630.707179770181</v>
      </c>
      <c r="Z1901" s="19">
        <f t="shared" si="259"/>
        <v>-671747.41592739045</v>
      </c>
      <c r="AA1901" s="2">
        <f t="shared" si="260"/>
        <v>0</v>
      </c>
    </row>
    <row r="1902" spans="17:27">
      <c r="Q1902" s="19"/>
      <c r="R1902" s="19"/>
      <c r="S1902" s="19"/>
      <c r="U1902" s="10">
        <f t="shared" si="256"/>
        <v>377.59999999998712</v>
      </c>
      <c r="V1902" s="10">
        <f t="shared" si="257"/>
        <v>700</v>
      </c>
      <c r="W1902" s="19">
        <f t="shared" si="261"/>
        <v>-9.81</v>
      </c>
      <c r="X1902" s="19" t="e">
        <f>0.5*$B$25*$B$29^2*EXP(-#REF!*U1902/$B$27)</f>
        <v>#REF!</v>
      </c>
      <c r="Y1902" s="19">
        <f t="shared" si="258"/>
        <v>-3632.669179770181</v>
      </c>
      <c r="Z1902" s="19">
        <f t="shared" si="259"/>
        <v>-672473.75356334448</v>
      </c>
      <c r="AA1902" s="2">
        <f t="shared" si="260"/>
        <v>0</v>
      </c>
    </row>
    <row r="1903" spans="17:27">
      <c r="Q1903" s="19"/>
      <c r="R1903" s="19"/>
      <c r="S1903" s="19"/>
      <c r="U1903" s="10">
        <f t="shared" si="256"/>
        <v>377.79999999998711</v>
      </c>
      <c r="V1903" s="10">
        <f t="shared" si="257"/>
        <v>700</v>
      </c>
      <c r="W1903" s="19">
        <f t="shared" si="261"/>
        <v>-9.81</v>
      </c>
      <c r="X1903" s="19" t="e">
        <f>0.5*$B$25*$B$29^2*EXP(-#REF!*U1903/$B$27)</f>
        <v>#REF!</v>
      </c>
      <c r="Y1903" s="19">
        <f t="shared" si="258"/>
        <v>-3634.631179770181</v>
      </c>
      <c r="Z1903" s="19">
        <f t="shared" si="259"/>
        <v>-673200.48359929852</v>
      </c>
      <c r="AA1903" s="2">
        <f t="shared" si="260"/>
        <v>0</v>
      </c>
    </row>
    <row r="1904" spans="17:27">
      <c r="Q1904" s="19"/>
      <c r="R1904" s="19"/>
      <c r="S1904" s="19"/>
      <c r="U1904" s="10">
        <f t="shared" si="256"/>
        <v>377.9999999999871</v>
      </c>
      <c r="V1904" s="10">
        <f t="shared" si="257"/>
        <v>700</v>
      </c>
      <c r="W1904" s="19">
        <f t="shared" si="261"/>
        <v>-9.81</v>
      </c>
      <c r="X1904" s="19" t="e">
        <f>0.5*$B$25*$B$29^2*EXP(-#REF!*U1904/$B$27)</f>
        <v>#REF!</v>
      </c>
      <c r="Y1904" s="19">
        <f t="shared" si="258"/>
        <v>-3636.593179770181</v>
      </c>
      <c r="Z1904" s="19">
        <f t="shared" si="259"/>
        <v>-673927.60603525257</v>
      </c>
      <c r="AA1904" s="2">
        <f t="shared" si="260"/>
        <v>0</v>
      </c>
    </row>
    <row r="1905" spans="17:27">
      <c r="Q1905" s="19"/>
      <c r="R1905" s="19"/>
      <c r="S1905" s="19"/>
      <c r="U1905" s="10">
        <f t="shared" si="256"/>
        <v>378.19999999998709</v>
      </c>
      <c r="V1905" s="10">
        <f t="shared" si="257"/>
        <v>700</v>
      </c>
      <c r="W1905" s="19">
        <f t="shared" si="261"/>
        <v>-9.81</v>
      </c>
      <c r="X1905" s="19" t="e">
        <f>0.5*$B$25*$B$29^2*EXP(-#REF!*U1905/$B$27)</f>
        <v>#REF!</v>
      </c>
      <c r="Y1905" s="19">
        <f t="shared" si="258"/>
        <v>-3638.555179770181</v>
      </c>
      <c r="Z1905" s="19">
        <f t="shared" si="259"/>
        <v>-674655.12087120663</v>
      </c>
      <c r="AA1905" s="2">
        <f t="shared" si="260"/>
        <v>0</v>
      </c>
    </row>
    <row r="1906" spans="17:27">
      <c r="Q1906" s="19"/>
      <c r="R1906" s="19"/>
      <c r="S1906" s="19"/>
      <c r="U1906" s="10">
        <f t="shared" si="256"/>
        <v>378.39999999998707</v>
      </c>
      <c r="V1906" s="10">
        <f t="shared" si="257"/>
        <v>700</v>
      </c>
      <c r="W1906" s="19">
        <f t="shared" si="261"/>
        <v>-9.81</v>
      </c>
      <c r="X1906" s="19" t="e">
        <f>0.5*$B$25*$B$29^2*EXP(-#REF!*U1906/$B$27)</f>
        <v>#REF!</v>
      </c>
      <c r="Y1906" s="19">
        <f t="shared" si="258"/>
        <v>-3640.517179770181</v>
      </c>
      <c r="Z1906" s="19">
        <f t="shared" si="259"/>
        <v>-675383.0281071607</v>
      </c>
      <c r="AA1906" s="2">
        <f t="shared" si="260"/>
        <v>0</v>
      </c>
    </row>
    <row r="1907" spans="17:27">
      <c r="Q1907" s="19"/>
      <c r="R1907" s="19"/>
      <c r="S1907" s="19"/>
      <c r="U1907" s="10">
        <f t="shared" si="256"/>
        <v>378.59999999998706</v>
      </c>
      <c r="V1907" s="10">
        <f t="shared" si="257"/>
        <v>700</v>
      </c>
      <c r="W1907" s="19">
        <f t="shared" si="261"/>
        <v>-9.81</v>
      </c>
      <c r="X1907" s="19" t="e">
        <f>0.5*$B$25*$B$29^2*EXP(-#REF!*U1907/$B$27)</f>
        <v>#REF!</v>
      </c>
      <c r="Y1907" s="19">
        <f t="shared" si="258"/>
        <v>-3642.479179770181</v>
      </c>
      <c r="Z1907" s="19">
        <f t="shared" si="259"/>
        <v>-676111.32774311479</v>
      </c>
      <c r="AA1907" s="2">
        <f t="shared" si="260"/>
        <v>0</v>
      </c>
    </row>
    <row r="1908" spans="17:27">
      <c r="Q1908" s="19"/>
      <c r="R1908" s="19"/>
      <c r="S1908" s="19"/>
      <c r="U1908" s="10">
        <f t="shared" si="256"/>
        <v>378.79999999998705</v>
      </c>
      <c r="V1908" s="10">
        <f t="shared" si="257"/>
        <v>700</v>
      </c>
      <c r="W1908" s="19">
        <f t="shared" si="261"/>
        <v>-9.81</v>
      </c>
      <c r="X1908" s="19" t="e">
        <f>0.5*$B$25*$B$29^2*EXP(-#REF!*U1908/$B$27)</f>
        <v>#REF!</v>
      </c>
      <c r="Y1908" s="19">
        <f t="shared" si="258"/>
        <v>-3644.441179770181</v>
      </c>
      <c r="Z1908" s="19">
        <f t="shared" si="259"/>
        <v>-676840.01977906888</v>
      </c>
      <c r="AA1908" s="2">
        <f t="shared" si="260"/>
        <v>0</v>
      </c>
    </row>
    <row r="1909" spans="17:27">
      <c r="Q1909" s="19"/>
      <c r="R1909" s="19"/>
      <c r="S1909" s="19"/>
      <c r="U1909" s="10">
        <f t="shared" si="256"/>
        <v>378.99999999998704</v>
      </c>
      <c r="V1909" s="10">
        <f t="shared" si="257"/>
        <v>700</v>
      </c>
      <c r="W1909" s="19">
        <f t="shared" si="261"/>
        <v>-9.81</v>
      </c>
      <c r="X1909" s="19" t="e">
        <f>0.5*$B$25*$B$29^2*EXP(-#REF!*U1909/$B$27)</f>
        <v>#REF!</v>
      </c>
      <c r="Y1909" s="19">
        <f t="shared" si="258"/>
        <v>-3646.4031797701809</v>
      </c>
      <c r="Z1909" s="19">
        <f t="shared" si="259"/>
        <v>-677569.10421502287</v>
      </c>
      <c r="AA1909" s="2">
        <f t="shared" si="260"/>
        <v>0</v>
      </c>
    </row>
    <row r="1910" spans="17:27">
      <c r="Q1910" s="19"/>
      <c r="R1910" s="19"/>
      <c r="S1910" s="19"/>
      <c r="U1910" s="10">
        <f t="shared" si="256"/>
        <v>379.19999999998703</v>
      </c>
      <c r="V1910" s="10">
        <f t="shared" si="257"/>
        <v>700</v>
      </c>
      <c r="W1910" s="19">
        <f t="shared" si="261"/>
        <v>-9.81</v>
      </c>
      <c r="X1910" s="19" t="e">
        <f>0.5*$B$25*$B$29^2*EXP(-#REF!*U1910/$B$27)</f>
        <v>#REF!</v>
      </c>
      <c r="Y1910" s="19">
        <f t="shared" si="258"/>
        <v>-3648.3651797701809</v>
      </c>
      <c r="Z1910" s="19">
        <f t="shared" si="259"/>
        <v>-678298.58105097688</v>
      </c>
      <c r="AA1910" s="2">
        <f t="shared" si="260"/>
        <v>0</v>
      </c>
    </row>
    <row r="1911" spans="17:27">
      <c r="Q1911" s="19"/>
      <c r="R1911" s="19"/>
      <c r="S1911" s="19"/>
      <c r="U1911" s="10">
        <f t="shared" si="256"/>
        <v>379.39999999998702</v>
      </c>
      <c r="V1911" s="10">
        <f t="shared" si="257"/>
        <v>700</v>
      </c>
      <c r="W1911" s="19">
        <f t="shared" si="261"/>
        <v>-9.81</v>
      </c>
      <c r="X1911" s="19" t="e">
        <f>0.5*$B$25*$B$29^2*EXP(-#REF!*U1911/$B$27)</f>
        <v>#REF!</v>
      </c>
      <c r="Y1911" s="19">
        <f t="shared" si="258"/>
        <v>-3650.3271797701809</v>
      </c>
      <c r="Z1911" s="19">
        <f t="shared" si="259"/>
        <v>-679028.45028693089</v>
      </c>
      <c r="AA1911" s="2">
        <f t="shared" si="260"/>
        <v>0</v>
      </c>
    </row>
    <row r="1912" spans="17:27">
      <c r="Q1912" s="19"/>
      <c r="R1912" s="19"/>
      <c r="S1912" s="19"/>
      <c r="U1912" s="10">
        <f t="shared" si="256"/>
        <v>379.59999999998701</v>
      </c>
      <c r="V1912" s="10">
        <f t="shared" si="257"/>
        <v>700</v>
      </c>
      <c r="W1912" s="19">
        <f t="shared" si="261"/>
        <v>-9.81</v>
      </c>
      <c r="X1912" s="19" t="e">
        <f>0.5*$B$25*$B$29^2*EXP(-#REF!*U1912/$B$27)</f>
        <v>#REF!</v>
      </c>
      <c r="Y1912" s="19">
        <f t="shared" si="258"/>
        <v>-3652.2891797701809</v>
      </c>
      <c r="Z1912" s="19">
        <f t="shared" si="259"/>
        <v>-679758.71192288492</v>
      </c>
      <c r="AA1912" s="2">
        <f t="shared" si="260"/>
        <v>0</v>
      </c>
    </row>
    <row r="1913" spans="17:27">
      <c r="Q1913" s="19"/>
      <c r="R1913" s="19"/>
      <c r="S1913" s="19"/>
      <c r="U1913" s="10">
        <f t="shared" si="256"/>
        <v>379.79999999998699</v>
      </c>
      <c r="V1913" s="10">
        <f t="shared" si="257"/>
        <v>700</v>
      </c>
      <c r="W1913" s="19">
        <f t="shared" si="261"/>
        <v>-9.81</v>
      </c>
      <c r="X1913" s="19" t="e">
        <f>0.5*$B$25*$B$29^2*EXP(-#REF!*U1913/$B$27)</f>
        <v>#REF!</v>
      </c>
      <c r="Y1913" s="19">
        <f t="shared" si="258"/>
        <v>-3654.2511797701809</v>
      </c>
      <c r="Z1913" s="19">
        <f t="shared" si="259"/>
        <v>-680489.36595883896</v>
      </c>
      <c r="AA1913" s="2">
        <f t="shared" si="260"/>
        <v>0</v>
      </c>
    </row>
    <row r="1914" spans="17:27">
      <c r="Q1914" s="19"/>
      <c r="R1914" s="19"/>
      <c r="S1914" s="19"/>
      <c r="U1914" s="10">
        <f t="shared" si="256"/>
        <v>379.99999999998698</v>
      </c>
      <c r="V1914" s="10">
        <f t="shared" si="257"/>
        <v>700</v>
      </c>
      <c r="W1914" s="19">
        <f t="shared" si="261"/>
        <v>-9.81</v>
      </c>
      <c r="X1914" s="19" t="e">
        <f>0.5*$B$25*$B$29^2*EXP(-#REF!*U1914/$B$27)</f>
        <v>#REF!</v>
      </c>
      <c r="Y1914" s="19">
        <f t="shared" si="258"/>
        <v>-3656.2131797701809</v>
      </c>
      <c r="Z1914" s="19">
        <f t="shared" si="259"/>
        <v>-681220.41239479301</v>
      </c>
      <c r="AA1914" s="2">
        <f t="shared" si="260"/>
        <v>0</v>
      </c>
    </row>
    <row r="1915" spans="17:27">
      <c r="Q1915" s="19"/>
      <c r="R1915" s="19"/>
      <c r="S1915" s="19"/>
      <c r="U1915" s="10">
        <f t="shared" si="256"/>
        <v>380.19999999998697</v>
      </c>
      <c r="V1915" s="10">
        <f t="shared" si="257"/>
        <v>700</v>
      </c>
      <c r="W1915" s="19">
        <f t="shared" si="261"/>
        <v>-9.81</v>
      </c>
      <c r="X1915" s="19" t="e">
        <f>0.5*$B$25*$B$29^2*EXP(-#REF!*U1915/$B$27)</f>
        <v>#REF!</v>
      </c>
      <c r="Y1915" s="19">
        <f t="shared" si="258"/>
        <v>-3658.1751797701809</v>
      </c>
      <c r="Z1915" s="19">
        <f t="shared" si="259"/>
        <v>-681951.85123074707</v>
      </c>
      <c r="AA1915" s="2">
        <f t="shared" si="260"/>
        <v>0</v>
      </c>
    </row>
    <row r="1916" spans="17:27">
      <c r="Q1916" s="19"/>
      <c r="R1916" s="19"/>
      <c r="S1916" s="19"/>
      <c r="U1916" s="10">
        <f t="shared" si="256"/>
        <v>380.39999999998696</v>
      </c>
      <c r="V1916" s="10">
        <f t="shared" si="257"/>
        <v>700</v>
      </c>
      <c r="W1916" s="19">
        <f t="shared" si="261"/>
        <v>-9.81</v>
      </c>
      <c r="X1916" s="19" t="e">
        <f>0.5*$B$25*$B$29^2*EXP(-#REF!*U1916/$B$27)</f>
        <v>#REF!</v>
      </c>
      <c r="Y1916" s="19">
        <f t="shared" si="258"/>
        <v>-3660.1371797701809</v>
      </c>
      <c r="Z1916" s="19">
        <f t="shared" si="259"/>
        <v>-682683.68246670114</v>
      </c>
      <c r="AA1916" s="2">
        <f t="shared" si="260"/>
        <v>0</v>
      </c>
    </row>
    <row r="1917" spans="17:27">
      <c r="Q1917" s="19"/>
      <c r="R1917" s="19"/>
      <c r="S1917" s="19"/>
      <c r="U1917" s="10">
        <f t="shared" si="256"/>
        <v>380.59999999998695</v>
      </c>
      <c r="V1917" s="10">
        <f t="shared" si="257"/>
        <v>700</v>
      </c>
      <c r="W1917" s="19">
        <f t="shared" si="261"/>
        <v>-9.81</v>
      </c>
      <c r="X1917" s="19" t="e">
        <f>0.5*$B$25*$B$29^2*EXP(-#REF!*U1917/$B$27)</f>
        <v>#REF!</v>
      </c>
      <c r="Y1917" s="19">
        <f t="shared" si="258"/>
        <v>-3662.0991797701809</v>
      </c>
      <c r="Z1917" s="19">
        <f t="shared" si="259"/>
        <v>-683415.90610265522</v>
      </c>
      <c r="AA1917" s="2">
        <f t="shared" si="260"/>
        <v>0</v>
      </c>
    </row>
    <row r="1918" spans="17:27">
      <c r="Q1918" s="19"/>
      <c r="R1918" s="19"/>
      <c r="S1918" s="19"/>
      <c r="U1918" s="10">
        <f t="shared" si="256"/>
        <v>380.79999999998694</v>
      </c>
      <c r="V1918" s="10">
        <f t="shared" si="257"/>
        <v>700</v>
      </c>
      <c r="W1918" s="19">
        <f t="shared" si="261"/>
        <v>-9.81</v>
      </c>
      <c r="X1918" s="19" t="e">
        <f>0.5*$B$25*$B$29^2*EXP(-#REF!*U1918/$B$27)</f>
        <v>#REF!</v>
      </c>
      <c r="Y1918" s="19">
        <f t="shared" si="258"/>
        <v>-3664.0611797701808</v>
      </c>
      <c r="Z1918" s="19">
        <f t="shared" si="259"/>
        <v>-684148.52213860932</v>
      </c>
      <c r="AA1918" s="2">
        <f t="shared" si="260"/>
        <v>0</v>
      </c>
    </row>
    <row r="1919" spans="17:27">
      <c r="Q1919" s="19"/>
      <c r="R1919" s="19"/>
      <c r="S1919" s="19"/>
      <c r="U1919" s="10">
        <f t="shared" si="256"/>
        <v>380.99999999998693</v>
      </c>
      <c r="V1919" s="10">
        <f t="shared" si="257"/>
        <v>700</v>
      </c>
      <c r="W1919" s="19">
        <f t="shared" si="261"/>
        <v>-9.81</v>
      </c>
      <c r="X1919" s="19" t="e">
        <f>0.5*$B$25*$B$29^2*EXP(-#REF!*U1919/$B$27)</f>
        <v>#REF!</v>
      </c>
      <c r="Y1919" s="19">
        <f t="shared" si="258"/>
        <v>-3666.0231797701808</v>
      </c>
      <c r="Z1919" s="19">
        <f t="shared" si="259"/>
        <v>-684881.53057456331</v>
      </c>
      <c r="AA1919" s="2">
        <f t="shared" si="260"/>
        <v>0</v>
      </c>
    </row>
    <row r="1920" spans="17:27">
      <c r="Q1920" s="19"/>
      <c r="R1920" s="19"/>
      <c r="S1920" s="19"/>
      <c r="U1920" s="10">
        <f t="shared" si="256"/>
        <v>381.19999999998691</v>
      </c>
      <c r="V1920" s="10">
        <f t="shared" si="257"/>
        <v>700</v>
      </c>
      <c r="W1920" s="19">
        <f t="shared" si="261"/>
        <v>-9.81</v>
      </c>
      <c r="X1920" s="19" t="e">
        <f>0.5*$B$25*$B$29^2*EXP(-#REF!*U1920/$B$27)</f>
        <v>#REF!</v>
      </c>
      <c r="Y1920" s="19">
        <f t="shared" si="258"/>
        <v>-3667.9851797701808</v>
      </c>
      <c r="Z1920" s="19">
        <f t="shared" si="259"/>
        <v>-685614.93141051731</v>
      </c>
      <c r="AA1920" s="2">
        <f t="shared" si="260"/>
        <v>0</v>
      </c>
    </row>
    <row r="1921" spans="17:27">
      <c r="Q1921" s="19"/>
      <c r="R1921" s="19"/>
      <c r="S1921" s="19"/>
      <c r="U1921" s="10">
        <f t="shared" si="256"/>
        <v>381.3999999999869</v>
      </c>
      <c r="V1921" s="10">
        <f t="shared" si="257"/>
        <v>700</v>
      </c>
      <c r="W1921" s="19">
        <f t="shared" si="261"/>
        <v>-9.81</v>
      </c>
      <c r="X1921" s="19" t="e">
        <f>0.5*$B$25*$B$29^2*EXP(-#REF!*U1921/$B$27)</f>
        <v>#REF!</v>
      </c>
      <c r="Y1921" s="19">
        <f t="shared" si="258"/>
        <v>-3669.9471797701808</v>
      </c>
      <c r="Z1921" s="19">
        <f t="shared" si="259"/>
        <v>-686348.72464647132</v>
      </c>
      <c r="AA1921" s="2">
        <f t="shared" si="260"/>
        <v>0</v>
      </c>
    </row>
    <row r="1922" spans="17:27">
      <c r="Q1922" s="19"/>
      <c r="R1922" s="19"/>
      <c r="S1922" s="19"/>
      <c r="U1922" s="10">
        <f t="shared" si="256"/>
        <v>381.59999999998689</v>
      </c>
      <c r="V1922" s="10">
        <f t="shared" si="257"/>
        <v>700</v>
      </c>
      <c r="W1922" s="19">
        <f t="shared" si="261"/>
        <v>-9.81</v>
      </c>
      <c r="X1922" s="19" t="e">
        <f>0.5*$B$25*$B$29^2*EXP(-#REF!*U1922/$B$27)</f>
        <v>#REF!</v>
      </c>
      <c r="Y1922" s="19">
        <f t="shared" si="258"/>
        <v>-3671.9091797701808</v>
      </c>
      <c r="Z1922" s="19">
        <f t="shared" si="259"/>
        <v>-687082.91028242535</v>
      </c>
      <c r="AA1922" s="2">
        <f t="shared" si="260"/>
        <v>0</v>
      </c>
    </row>
    <row r="1923" spans="17:27">
      <c r="Q1923" s="19"/>
      <c r="R1923" s="19"/>
      <c r="S1923" s="19"/>
      <c r="U1923" s="10">
        <f t="shared" si="256"/>
        <v>381.79999999998688</v>
      </c>
      <c r="V1923" s="10">
        <f t="shared" si="257"/>
        <v>700</v>
      </c>
      <c r="W1923" s="19">
        <f t="shared" si="261"/>
        <v>-9.81</v>
      </c>
      <c r="X1923" s="19" t="e">
        <f>0.5*$B$25*$B$29^2*EXP(-#REF!*U1923/$B$27)</f>
        <v>#REF!</v>
      </c>
      <c r="Y1923" s="19">
        <f t="shared" si="258"/>
        <v>-3673.8711797701808</v>
      </c>
      <c r="Z1923" s="19">
        <f t="shared" si="259"/>
        <v>-687817.48831837939</v>
      </c>
      <c r="AA1923" s="2">
        <f t="shared" si="260"/>
        <v>0</v>
      </c>
    </row>
    <row r="1924" spans="17:27">
      <c r="Q1924" s="19"/>
      <c r="R1924" s="19"/>
      <c r="S1924" s="19"/>
      <c r="U1924" s="10">
        <f t="shared" si="256"/>
        <v>381.99999999998687</v>
      </c>
      <c r="V1924" s="10">
        <f t="shared" si="257"/>
        <v>700</v>
      </c>
      <c r="W1924" s="19">
        <f t="shared" si="261"/>
        <v>-9.81</v>
      </c>
      <c r="X1924" s="19" t="e">
        <f>0.5*$B$25*$B$29^2*EXP(-#REF!*U1924/$B$27)</f>
        <v>#REF!</v>
      </c>
      <c r="Y1924" s="19">
        <f t="shared" si="258"/>
        <v>-3675.8331797701808</v>
      </c>
      <c r="Z1924" s="19">
        <f t="shared" si="259"/>
        <v>-688552.45875433343</v>
      </c>
      <c r="AA1924" s="2">
        <f t="shared" si="260"/>
        <v>0</v>
      </c>
    </row>
    <row r="1925" spans="17:27">
      <c r="Q1925" s="19"/>
      <c r="R1925" s="19"/>
      <c r="S1925" s="19"/>
      <c r="U1925" s="10">
        <f t="shared" si="256"/>
        <v>382.19999999998686</v>
      </c>
      <c r="V1925" s="10">
        <f t="shared" si="257"/>
        <v>700</v>
      </c>
      <c r="W1925" s="19">
        <f t="shared" si="261"/>
        <v>-9.81</v>
      </c>
      <c r="X1925" s="19" t="e">
        <f>0.5*$B$25*$B$29^2*EXP(-#REF!*U1925/$B$27)</f>
        <v>#REF!</v>
      </c>
      <c r="Y1925" s="19">
        <f t="shared" si="258"/>
        <v>-3677.7951797701808</v>
      </c>
      <c r="Z1925" s="19">
        <f t="shared" si="259"/>
        <v>-689287.82159028749</v>
      </c>
      <c r="AA1925" s="2">
        <f t="shared" si="260"/>
        <v>0</v>
      </c>
    </row>
    <row r="1926" spans="17:27">
      <c r="Q1926" s="19"/>
      <c r="R1926" s="19"/>
      <c r="S1926" s="19"/>
      <c r="U1926" s="10">
        <f t="shared" si="256"/>
        <v>382.39999999998685</v>
      </c>
      <c r="V1926" s="10">
        <f t="shared" si="257"/>
        <v>700</v>
      </c>
      <c r="W1926" s="19">
        <f t="shared" si="261"/>
        <v>-9.81</v>
      </c>
      <c r="X1926" s="19" t="e">
        <f>0.5*$B$25*$B$29^2*EXP(-#REF!*U1926/$B$27)</f>
        <v>#REF!</v>
      </c>
      <c r="Y1926" s="19">
        <f t="shared" si="258"/>
        <v>-3679.7571797701808</v>
      </c>
      <c r="Z1926" s="19">
        <f t="shared" si="259"/>
        <v>-690023.57682624157</v>
      </c>
      <c r="AA1926" s="2">
        <f t="shared" si="260"/>
        <v>0</v>
      </c>
    </row>
    <row r="1927" spans="17:27">
      <c r="Q1927" s="19"/>
      <c r="R1927" s="19"/>
      <c r="S1927" s="19"/>
      <c r="U1927" s="10">
        <f t="shared" si="256"/>
        <v>382.59999999998684</v>
      </c>
      <c r="V1927" s="10">
        <f t="shared" si="257"/>
        <v>700</v>
      </c>
      <c r="W1927" s="19">
        <f t="shared" si="261"/>
        <v>-9.81</v>
      </c>
      <c r="X1927" s="19" t="e">
        <f>0.5*$B$25*$B$29^2*EXP(-#REF!*U1927/$B$27)</f>
        <v>#REF!</v>
      </c>
      <c r="Y1927" s="19">
        <f t="shared" si="258"/>
        <v>-3681.7191797701807</v>
      </c>
      <c r="Z1927" s="19">
        <f t="shared" si="259"/>
        <v>-690759.72446219565</v>
      </c>
      <c r="AA1927" s="2">
        <f t="shared" si="260"/>
        <v>0</v>
      </c>
    </row>
    <row r="1928" spans="17:27">
      <c r="Q1928" s="19"/>
      <c r="R1928" s="19"/>
      <c r="S1928" s="19"/>
      <c r="U1928" s="10">
        <f t="shared" si="256"/>
        <v>382.79999999998682</v>
      </c>
      <c r="V1928" s="10">
        <f t="shared" si="257"/>
        <v>700</v>
      </c>
      <c r="W1928" s="19">
        <f t="shared" si="261"/>
        <v>-9.81</v>
      </c>
      <c r="X1928" s="19" t="e">
        <f>0.5*$B$25*$B$29^2*EXP(-#REF!*U1928/$B$27)</f>
        <v>#REF!</v>
      </c>
      <c r="Y1928" s="19">
        <f t="shared" si="258"/>
        <v>-3683.6811797701807</v>
      </c>
      <c r="Z1928" s="19">
        <f t="shared" si="259"/>
        <v>-691496.26449814974</v>
      </c>
      <c r="AA1928" s="2">
        <f t="shared" si="260"/>
        <v>0</v>
      </c>
    </row>
    <row r="1929" spans="17:27">
      <c r="Q1929" s="19"/>
      <c r="R1929" s="19"/>
      <c r="S1929" s="19"/>
      <c r="U1929" s="10">
        <f t="shared" si="256"/>
        <v>382.99999999998681</v>
      </c>
      <c r="V1929" s="10">
        <f t="shared" si="257"/>
        <v>700</v>
      </c>
      <c r="W1929" s="19">
        <f t="shared" si="261"/>
        <v>-9.81</v>
      </c>
      <c r="X1929" s="19" t="e">
        <f>0.5*$B$25*$B$29^2*EXP(-#REF!*U1929/$B$27)</f>
        <v>#REF!</v>
      </c>
      <c r="Y1929" s="19">
        <f t="shared" si="258"/>
        <v>-3685.6431797701807</v>
      </c>
      <c r="Z1929" s="19">
        <f t="shared" si="259"/>
        <v>-692233.19693410373</v>
      </c>
      <c r="AA1929" s="2">
        <f t="shared" si="260"/>
        <v>0</v>
      </c>
    </row>
    <row r="1930" spans="17:27">
      <c r="Q1930" s="19"/>
      <c r="R1930" s="19"/>
      <c r="S1930" s="19"/>
      <c r="U1930" s="10">
        <f t="shared" si="256"/>
        <v>383.1999999999868</v>
      </c>
      <c r="V1930" s="10">
        <f t="shared" si="257"/>
        <v>700</v>
      </c>
      <c r="W1930" s="19">
        <f t="shared" si="261"/>
        <v>-9.81</v>
      </c>
      <c r="X1930" s="19" t="e">
        <f>0.5*$B$25*$B$29^2*EXP(-#REF!*U1930/$B$27)</f>
        <v>#REF!</v>
      </c>
      <c r="Y1930" s="19">
        <f t="shared" si="258"/>
        <v>-3687.6051797701807</v>
      </c>
      <c r="Z1930" s="19">
        <f t="shared" si="259"/>
        <v>-692970.52177005773</v>
      </c>
      <c r="AA1930" s="2">
        <f t="shared" si="260"/>
        <v>0</v>
      </c>
    </row>
    <row r="1931" spans="17:27">
      <c r="Q1931" s="19"/>
      <c r="R1931" s="19"/>
      <c r="S1931" s="19"/>
      <c r="U1931" s="10">
        <f t="shared" si="256"/>
        <v>383.39999999998679</v>
      </c>
      <c r="V1931" s="10">
        <f t="shared" si="257"/>
        <v>700</v>
      </c>
      <c r="W1931" s="19">
        <f t="shared" si="261"/>
        <v>-9.81</v>
      </c>
      <c r="X1931" s="19" t="e">
        <f>0.5*$B$25*$B$29^2*EXP(-#REF!*U1931/$B$27)</f>
        <v>#REF!</v>
      </c>
      <c r="Y1931" s="19">
        <f t="shared" si="258"/>
        <v>-3689.5671797701807</v>
      </c>
      <c r="Z1931" s="19">
        <f t="shared" si="259"/>
        <v>-693708.23900601175</v>
      </c>
      <c r="AA1931" s="2">
        <f t="shared" si="260"/>
        <v>0</v>
      </c>
    </row>
    <row r="1932" spans="17:27">
      <c r="Q1932" s="19"/>
      <c r="R1932" s="19"/>
      <c r="S1932" s="19"/>
      <c r="U1932" s="10">
        <f t="shared" si="256"/>
        <v>383.59999999998678</v>
      </c>
      <c r="V1932" s="10">
        <f t="shared" si="257"/>
        <v>700</v>
      </c>
      <c r="W1932" s="19">
        <f t="shared" si="261"/>
        <v>-9.81</v>
      </c>
      <c r="X1932" s="19" t="e">
        <f>0.5*$B$25*$B$29^2*EXP(-#REF!*U1932/$B$27)</f>
        <v>#REF!</v>
      </c>
      <c r="Y1932" s="19">
        <f t="shared" si="258"/>
        <v>-3691.5291797701807</v>
      </c>
      <c r="Z1932" s="19">
        <f t="shared" si="259"/>
        <v>-694446.34864196577</v>
      </c>
      <c r="AA1932" s="2">
        <f t="shared" si="260"/>
        <v>0</v>
      </c>
    </row>
    <row r="1933" spans="17:27">
      <c r="Q1933" s="19"/>
      <c r="R1933" s="19"/>
      <c r="S1933" s="19"/>
      <c r="U1933" s="10">
        <f t="shared" si="256"/>
        <v>383.79999999998677</v>
      </c>
      <c r="V1933" s="10">
        <f t="shared" si="257"/>
        <v>700</v>
      </c>
      <c r="W1933" s="19">
        <f t="shared" si="261"/>
        <v>-9.81</v>
      </c>
      <c r="X1933" s="19" t="e">
        <f>0.5*$B$25*$B$29^2*EXP(-#REF!*U1933/$B$27)</f>
        <v>#REF!</v>
      </c>
      <c r="Y1933" s="19">
        <f t="shared" si="258"/>
        <v>-3693.4911797701807</v>
      </c>
      <c r="Z1933" s="19">
        <f t="shared" si="259"/>
        <v>-695184.85067791981</v>
      </c>
      <c r="AA1933" s="2">
        <f t="shared" si="260"/>
        <v>0</v>
      </c>
    </row>
    <row r="1934" spans="17:27">
      <c r="Q1934" s="19"/>
      <c r="R1934" s="19"/>
      <c r="S1934" s="19"/>
      <c r="U1934" s="10">
        <f t="shared" si="256"/>
        <v>383.99999999998676</v>
      </c>
      <c r="V1934" s="10">
        <f t="shared" si="257"/>
        <v>700</v>
      </c>
      <c r="W1934" s="19">
        <f t="shared" si="261"/>
        <v>-9.81</v>
      </c>
      <c r="X1934" s="19" t="e">
        <f>0.5*$B$25*$B$29^2*EXP(-#REF!*U1934/$B$27)</f>
        <v>#REF!</v>
      </c>
      <c r="Y1934" s="19">
        <f t="shared" si="258"/>
        <v>-3695.4531797701807</v>
      </c>
      <c r="Z1934" s="19">
        <f t="shared" si="259"/>
        <v>-695923.74511387385</v>
      </c>
      <c r="AA1934" s="2">
        <f t="shared" si="260"/>
        <v>0</v>
      </c>
    </row>
    <row r="1935" spans="17:27">
      <c r="Q1935" s="19"/>
      <c r="R1935" s="19"/>
      <c r="S1935" s="19"/>
      <c r="U1935" s="10">
        <f t="shared" ref="U1935:U1998" si="262">U1934+$V$10</f>
        <v>384.19999999998674</v>
      </c>
      <c r="V1935" s="10">
        <f t="shared" ref="V1935:V1998" si="263">IF(V1934&lt;=$B$35+$B$23*$V$10,$B$35,V1934-$B$23*$V$10)</f>
        <v>700</v>
      </c>
      <c r="W1935" s="19">
        <f t="shared" si="261"/>
        <v>-9.81</v>
      </c>
      <c r="X1935" s="19" t="e">
        <f>0.5*$B$25*$B$29^2*EXP(-#REF!*U1935/$B$27)</f>
        <v>#REF!</v>
      </c>
      <c r="Y1935" s="19">
        <f t="shared" ref="Y1935:Y1998" si="264">Y1934+W1935*$V$10</f>
        <v>-3697.4151797701807</v>
      </c>
      <c r="Z1935" s="19">
        <f t="shared" ref="Z1935:Z1998" si="265">Z1934+Y1934*$V$10+W1935*$V$10^2/2</f>
        <v>-696663.03194982791</v>
      </c>
      <c r="AA1935" s="2">
        <f t="shared" ref="AA1935:AA1998" si="266">IF(Z1935&lt;0,IF(Z1934&gt;=0,1,0),0)</f>
        <v>0</v>
      </c>
    </row>
    <row r="1936" spans="17:27">
      <c r="Q1936" s="19"/>
      <c r="R1936" s="19"/>
      <c r="S1936" s="19"/>
      <c r="U1936" s="10">
        <f t="shared" si="262"/>
        <v>384.39999999998673</v>
      </c>
      <c r="V1936" s="10">
        <f t="shared" si="263"/>
        <v>700</v>
      </c>
      <c r="W1936" s="19">
        <f t="shared" si="261"/>
        <v>-9.81</v>
      </c>
      <c r="X1936" s="19" t="e">
        <f>0.5*$B$25*$B$29^2*EXP(-#REF!*U1936/$B$27)</f>
        <v>#REF!</v>
      </c>
      <c r="Y1936" s="19">
        <f t="shared" si="264"/>
        <v>-3699.3771797701806</v>
      </c>
      <c r="Z1936" s="19">
        <f t="shared" si="265"/>
        <v>-697402.71118578198</v>
      </c>
      <c r="AA1936" s="2">
        <f t="shared" si="266"/>
        <v>0</v>
      </c>
    </row>
    <row r="1937" spans="17:27">
      <c r="Q1937" s="19"/>
      <c r="R1937" s="19"/>
      <c r="S1937" s="19"/>
      <c r="U1937" s="10">
        <f t="shared" si="262"/>
        <v>384.59999999998672</v>
      </c>
      <c r="V1937" s="10">
        <f t="shared" si="263"/>
        <v>700</v>
      </c>
      <c r="W1937" s="19">
        <f t="shared" si="261"/>
        <v>-9.81</v>
      </c>
      <c r="X1937" s="19" t="e">
        <f>0.5*$B$25*$B$29^2*EXP(-#REF!*U1937/$B$27)</f>
        <v>#REF!</v>
      </c>
      <c r="Y1937" s="19">
        <f t="shared" si="264"/>
        <v>-3701.3391797701806</v>
      </c>
      <c r="Z1937" s="19">
        <f t="shared" si="265"/>
        <v>-698142.78282173607</v>
      </c>
      <c r="AA1937" s="2">
        <f t="shared" si="266"/>
        <v>0</v>
      </c>
    </row>
    <row r="1938" spans="17:27">
      <c r="Q1938" s="19"/>
      <c r="R1938" s="19"/>
      <c r="S1938" s="19"/>
      <c r="U1938" s="10">
        <f t="shared" si="262"/>
        <v>384.79999999998671</v>
      </c>
      <c r="V1938" s="10">
        <f t="shared" si="263"/>
        <v>700</v>
      </c>
      <c r="W1938" s="19">
        <f t="shared" si="261"/>
        <v>-9.81</v>
      </c>
      <c r="X1938" s="19" t="e">
        <f>0.5*$B$25*$B$29^2*EXP(-#REF!*U1938/$B$27)</f>
        <v>#REF!</v>
      </c>
      <c r="Y1938" s="19">
        <f t="shared" si="264"/>
        <v>-3703.3011797701806</v>
      </c>
      <c r="Z1938" s="19">
        <f t="shared" si="265"/>
        <v>-698883.24685769016</v>
      </c>
      <c r="AA1938" s="2">
        <f t="shared" si="266"/>
        <v>0</v>
      </c>
    </row>
    <row r="1939" spans="17:27">
      <c r="Q1939" s="19"/>
      <c r="R1939" s="19"/>
      <c r="S1939" s="19"/>
      <c r="U1939" s="10">
        <f t="shared" si="262"/>
        <v>384.9999999999867</v>
      </c>
      <c r="V1939" s="10">
        <f t="shared" si="263"/>
        <v>700</v>
      </c>
      <c r="W1939" s="19">
        <f t="shared" si="261"/>
        <v>-9.81</v>
      </c>
      <c r="X1939" s="19" t="e">
        <f>0.5*$B$25*$B$29^2*EXP(-#REF!*U1939/$B$27)</f>
        <v>#REF!</v>
      </c>
      <c r="Y1939" s="19">
        <f t="shared" si="264"/>
        <v>-3705.2631797701806</v>
      </c>
      <c r="Z1939" s="19">
        <f t="shared" si="265"/>
        <v>-699624.10329364415</v>
      </c>
      <c r="AA1939" s="2">
        <f t="shared" si="266"/>
        <v>0</v>
      </c>
    </row>
    <row r="1940" spans="17:27">
      <c r="Q1940" s="19"/>
      <c r="R1940" s="19"/>
      <c r="S1940" s="19"/>
      <c r="U1940" s="10">
        <f t="shared" si="262"/>
        <v>385.19999999998669</v>
      </c>
      <c r="V1940" s="10">
        <f t="shared" si="263"/>
        <v>700</v>
      </c>
      <c r="W1940" s="19">
        <f t="shared" si="261"/>
        <v>-9.81</v>
      </c>
      <c r="X1940" s="19" t="e">
        <f>0.5*$B$25*$B$29^2*EXP(-#REF!*U1940/$B$27)</f>
        <v>#REF!</v>
      </c>
      <c r="Y1940" s="19">
        <f t="shared" si="264"/>
        <v>-3707.2251797701806</v>
      </c>
      <c r="Z1940" s="19">
        <f t="shared" si="265"/>
        <v>-700365.35212959815</v>
      </c>
      <c r="AA1940" s="2">
        <f t="shared" si="266"/>
        <v>0</v>
      </c>
    </row>
    <row r="1941" spans="17:27">
      <c r="Q1941" s="19"/>
      <c r="R1941" s="19"/>
      <c r="S1941" s="19"/>
      <c r="U1941" s="10">
        <f t="shared" si="262"/>
        <v>385.39999999998668</v>
      </c>
      <c r="V1941" s="10">
        <f t="shared" si="263"/>
        <v>700</v>
      </c>
      <c r="W1941" s="19">
        <f t="shared" si="261"/>
        <v>-9.81</v>
      </c>
      <c r="X1941" s="19" t="e">
        <f>0.5*$B$25*$B$29^2*EXP(-#REF!*U1941/$B$27)</f>
        <v>#REF!</v>
      </c>
      <c r="Y1941" s="19">
        <f t="shared" si="264"/>
        <v>-3709.1871797701806</v>
      </c>
      <c r="Z1941" s="19">
        <f t="shared" si="265"/>
        <v>-701106.99336555216</v>
      </c>
      <c r="AA1941" s="2">
        <f t="shared" si="266"/>
        <v>0</v>
      </c>
    </row>
    <row r="1942" spans="17:27">
      <c r="Q1942" s="19"/>
      <c r="R1942" s="19"/>
      <c r="S1942" s="19"/>
      <c r="U1942" s="10">
        <f t="shared" si="262"/>
        <v>385.59999999998666</v>
      </c>
      <c r="V1942" s="10">
        <f t="shared" si="263"/>
        <v>700</v>
      </c>
      <c r="W1942" s="19">
        <f t="shared" si="261"/>
        <v>-9.81</v>
      </c>
      <c r="X1942" s="19" t="e">
        <f>0.5*$B$25*$B$29^2*EXP(-#REF!*U1942/$B$27)</f>
        <v>#REF!</v>
      </c>
      <c r="Y1942" s="19">
        <f t="shared" si="264"/>
        <v>-3711.1491797701806</v>
      </c>
      <c r="Z1942" s="19">
        <f t="shared" si="265"/>
        <v>-701849.02700150618</v>
      </c>
      <c r="AA1942" s="2">
        <f t="shared" si="266"/>
        <v>0</v>
      </c>
    </row>
    <row r="1943" spans="17:27">
      <c r="Q1943" s="19"/>
      <c r="R1943" s="19"/>
      <c r="S1943" s="19"/>
      <c r="U1943" s="10">
        <f t="shared" si="262"/>
        <v>385.79999999998665</v>
      </c>
      <c r="V1943" s="10">
        <f t="shared" si="263"/>
        <v>700</v>
      </c>
      <c r="W1943" s="19">
        <f t="shared" si="261"/>
        <v>-9.81</v>
      </c>
      <c r="X1943" s="19" t="e">
        <f>0.5*$B$25*$B$29^2*EXP(-#REF!*U1943/$B$27)</f>
        <v>#REF!</v>
      </c>
      <c r="Y1943" s="19">
        <f t="shared" si="264"/>
        <v>-3713.1111797701806</v>
      </c>
      <c r="Z1943" s="19">
        <f t="shared" si="265"/>
        <v>-702591.45303746022</v>
      </c>
      <c r="AA1943" s="2">
        <f t="shared" si="266"/>
        <v>0</v>
      </c>
    </row>
    <row r="1944" spans="17:27">
      <c r="Q1944" s="19"/>
      <c r="R1944" s="19"/>
      <c r="S1944" s="19"/>
      <c r="U1944" s="10">
        <f t="shared" si="262"/>
        <v>385.99999999998664</v>
      </c>
      <c r="V1944" s="10">
        <f t="shared" si="263"/>
        <v>700</v>
      </c>
      <c r="W1944" s="19">
        <f t="shared" si="261"/>
        <v>-9.81</v>
      </c>
      <c r="X1944" s="19" t="e">
        <f>0.5*$B$25*$B$29^2*EXP(-#REF!*U1944/$B$27)</f>
        <v>#REF!</v>
      </c>
      <c r="Y1944" s="19">
        <f t="shared" si="264"/>
        <v>-3715.0731797701806</v>
      </c>
      <c r="Z1944" s="19">
        <f t="shared" si="265"/>
        <v>-703334.27147341426</v>
      </c>
      <c r="AA1944" s="2">
        <f t="shared" si="266"/>
        <v>0</v>
      </c>
    </row>
    <row r="1945" spans="17:27">
      <c r="Q1945" s="19"/>
      <c r="R1945" s="19"/>
      <c r="S1945" s="19"/>
      <c r="U1945" s="10">
        <f t="shared" si="262"/>
        <v>386.19999999998663</v>
      </c>
      <c r="V1945" s="10">
        <f t="shared" si="263"/>
        <v>700</v>
      </c>
      <c r="W1945" s="19">
        <f t="shared" si="261"/>
        <v>-9.81</v>
      </c>
      <c r="X1945" s="19" t="e">
        <f>0.5*$B$25*$B$29^2*EXP(-#REF!*U1945/$B$27)</f>
        <v>#REF!</v>
      </c>
      <c r="Y1945" s="19">
        <f t="shared" si="264"/>
        <v>-3717.0351797701805</v>
      </c>
      <c r="Z1945" s="19">
        <f t="shared" si="265"/>
        <v>-704077.48230936832</v>
      </c>
      <c r="AA1945" s="2">
        <f t="shared" si="266"/>
        <v>0</v>
      </c>
    </row>
    <row r="1946" spans="17:27">
      <c r="Q1946" s="19"/>
      <c r="R1946" s="19"/>
      <c r="S1946" s="19"/>
      <c r="U1946" s="10">
        <f t="shared" si="262"/>
        <v>386.39999999998662</v>
      </c>
      <c r="V1946" s="10">
        <f t="shared" si="263"/>
        <v>700</v>
      </c>
      <c r="W1946" s="19">
        <f t="shared" si="261"/>
        <v>-9.81</v>
      </c>
      <c r="X1946" s="19" t="e">
        <f>0.5*$B$25*$B$29^2*EXP(-#REF!*U1946/$B$27)</f>
        <v>#REF!</v>
      </c>
      <c r="Y1946" s="19">
        <f t="shared" si="264"/>
        <v>-3718.9971797701805</v>
      </c>
      <c r="Z1946" s="19">
        <f t="shared" si="265"/>
        <v>-704821.08554532239</v>
      </c>
      <c r="AA1946" s="2">
        <f t="shared" si="266"/>
        <v>0</v>
      </c>
    </row>
    <row r="1947" spans="17:27">
      <c r="Q1947" s="19"/>
      <c r="R1947" s="19"/>
      <c r="S1947" s="19"/>
      <c r="U1947" s="10">
        <f t="shared" si="262"/>
        <v>386.59999999998661</v>
      </c>
      <c r="V1947" s="10">
        <f t="shared" si="263"/>
        <v>700</v>
      </c>
      <c r="W1947" s="19">
        <f t="shared" si="261"/>
        <v>-9.81</v>
      </c>
      <c r="X1947" s="19" t="e">
        <f>0.5*$B$25*$B$29^2*EXP(-#REF!*U1947/$B$27)</f>
        <v>#REF!</v>
      </c>
      <c r="Y1947" s="19">
        <f t="shared" si="264"/>
        <v>-3720.9591797701805</v>
      </c>
      <c r="Z1947" s="19">
        <f t="shared" si="265"/>
        <v>-705565.08118127647</v>
      </c>
      <c r="AA1947" s="2">
        <f t="shared" si="266"/>
        <v>0</v>
      </c>
    </row>
    <row r="1948" spans="17:27">
      <c r="Q1948" s="19"/>
      <c r="R1948" s="19"/>
      <c r="S1948" s="19"/>
      <c r="U1948" s="10">
        <f t="shared" si="262"/>
        <v>386.7999999999866</v>
      </c>
      <c r="V1948" s="10">
        <f t="shared" si="263"/>
        <v>700</v>
      </c>
      <c r="W1948" s="19">
        <f t="shared" si="261"/>
        <v>-9.81</v>
      </c>
      <c r="X1948" s="19" t="e">
        <f>0.5*$B$25*$B$29^2*EXP(-#REF!*U1948/$B$27)</f>
        <v>#REF!</v>
      </c>
      <c r="Y1948" s="19">
        <f t="shared" si="264"/>
        <v>-3722.9211797701805</v>
      </c>
      <c r="Z1948" s="19">
        <f t="shared" si="265"/>
        <v>-706309.46921723057</v>
      </c>
      <c r="AA1948" s="2">
        <f t="shared" si="266"/>
        <v>0</v>
      </c>
    </row>
    <row r="1949" spans="17:27">
      <c r="Q1949" s="19"/>
      <c r="R1949" s="19"/>
      <c r="S1949" s="19"/>
      <c r="U1949" s="10">
        <f t="shared" si="262"/>
        <v>386.99999999998658</v>
      </c>
      <c r="V1949" s="10">
        <f t="shared" si="263"/>
        <v>700</v>
      </c>
      <c r="W1949" s="19">
        <f t="shared" si="261"/>
        <v>-9.81</v>
      </c>
      <c r="X1949" s="19" t="e">
        <f>0.5*$B$25*$B$29^2*EXP(-#REF!*U1949/$B$27)</f>
        <v>#REF!</v>
      </c>
      <c r="Y1949" s="19">
        <f t="shared" si="264"/>
        <v>-3724.8831797701805</v>
      </c>
      <c r="Z1949" s="19">
        <f t="shared" si="265"/>
        <v>-707054.24965318455</v>
      </c>
      <c r="AA1949" s="2">
        <f t="shared" si="266"/>
        <v>0</v>
      </c>
    </row>
    <row r="1950" spans="17:27">
      <c r="Q1950" s="19"/>
      <c r="R1950" s="19"/>
      <c r="S1950" s="19"/>
      <c r="U1950" s="10">
        <f t="shared" si="262"/>
        <v>387.19999999998657</v>
      </c>
      <c r="V1950" s="10">
        <f t="shared" si="263"/>
        <v>700</v>
      </c>
      <c r="W1950" s="19">
        <f t="shared" si="261"/>
        <v>-9.81</v>
      </c>
      <c r="X1950" s="19" t="e">
        <f>0.5*$B$25*$B$29^2*EXP(-#REF!*U1950/$B$27)</f>
        <v>#REF!</v>
      </c>
      <c r="Y1950" s="19">
        <f t="shared" si="264"/>
        <v>-3726.8451797701805</v>
      </c>
      <c r="Z1950" s="19">
        <f t="shared" si="265"/>
        <v>-707799.42248913855</v>
      </c>
      <c r="AA1950" s="2">
        <f t="shared" si="266"/>
        <v>0</v>
      </c>
    </row>
    <row r="1951" spans="17:27">
      <c r="Q1951" s="19"/>
      <c r="R1951" s="19"/>
      <c r="S1951" s="19"/>
      <c r="U1951" s="10">
        <f t="shared" si="262"/>
        <v>387.39999999998656</v>
      </c>
      <c r="V1951" s="10">
        <f t="shared" si="263"/>
        <v>700</v>
      </c>
      <c r="W1951" s="19">
        <f t="shared" si="261"/>
        <v>-9.81</v>
      </c>
      <c r="X1951" s="19" t="e">
        <f>0.5*$B$25*$B$29^2*EXP(-#REF!*U1951/$B$27)</f>
        <v>#REF!</v>
      </c>
      <c r="Y1951" s="19">
        <f t="shared" si="264"/>
        <v>-3728.8071797701805</v>
      </c>
      <c r="Z1951" s="19">
        <f t="shared" si="265"/>
        <v>-708544.98772509256</v>
      </c>
      <c r="AA1951" s="2">
        <f t="shared" si="266"/>
        <v>0</v>
      </c>
    </row>
    <row r="1952" spans="17:27">
      <c r="Q1952" s="19"/>
      <c r="R1952" s="19"/>
      <c r="S1952" s="19"/>
      <c r="U1952" s="10">
        <f t="shared" si="262"/>
        <v>387.59999999998655</v>
      </c>
      <c r="V1952" s="10">
        <f t="shared" si="263"/>
        <v>700</v>
      </c>
      <c r="W1952" s="19">
        <f t="shared" si="261"/>
        <v>-9.81</v>
      </c>
      <c r="X1952" s="19" t="e">
        <f>0.5*$B$25*$B$29^2*EXP(-#REF!*U1952/$B$27)</f>
        <v>#REF!</v>
      </c>
      <c r="Y1952" s="19">
        <f t="shared" si="264"/>
        <v>-3730.7691797701805</v>
      </c>
      <c r="Z1952" s="19">
        <f t="shared" si="265"/>
        <v>-709290.94536104659</v>
      </c>
      <c r="AA1952" s="2">
        <f t="shared" si="266"/>
        <v>0</v>
      </c>
    </row>
    <row r="1953" spans="17:27">
      <c r="Q1953" s="19"/>
      <c r="R1953" s="19"/>
      <c r="S1953" s="19"/>
      <c r="U1953" s="10">
        <f t="shared" si="262"/>
        <v>387.79999999998654</v>
      </c>
      <c r="V1953" s="10">
        <f t="shared" si="263"/>
        <v>700</v>
      </c>
      <c r="W1953" s="19">
        <f t="shared" si="261"/>
        <v>-9.81</v>
      </c>
      <c r="X1953" s="19" t="e">
        <f>0.5*$B$25*$B$29^2*EXP(-#REF!*U1953/$B$27)</f>
        <v>#REF!</v>
      </c>
      <c r="Y1953" s="19">
        <f t="shared" si="264"/>
        <v>-3732.7311797701805</v>
      </c>
      <c r="Z1953" s="19">
        <f t="shared" si="265"/>
        <v>-710037.29539700062</v>
      </c>
      <c r="AA1953" s="2">
        <f t="shared" si="266"/>
        <v>0</v>
      </c>
    </row>
    <row r="1954" spans="17:27">
      <c r="Q1954" s="19"/>
      <c r="R1954" s="19"/>
      <c r="S1954" s="19"/>
      <c r="U1954" s="10">
        <f t="shared" si="262"/>
        <v>387.99999999998653</v>
      </c>
      <c r="V1954" s="10">
        <f t="shared" si="263"/>
        <v>700</v>
      </c>
      <c r="W1954" s="19">
        <f t="shared" si="261"/>
        <v>-9.81</v>
      </c>
      <c r="X1954" s="19" t="e">
        <f>0.5*$B$25*$B$29^2*EXP(-#REF!*U1954/$B$27)</f>
        <v>#REF!</v>
      </c>
      <c r="Y1954" s="19">
        <f t="shared" si="264"/>
        <v>-3734.6931797701804</v>
      </c>
      <c r="Z1954" s="19">
        <f t="shared" si="265"/>
        <v>-710784.03783295467</v>
      </c>
      <c r="AA1954" s="2">
        <f t="shared" si="266"/>
        <v>0</v>
      </c>
    </row>
    <row r="1955" spans="17:27">
      <c r="Q1955" s="19"/>
      <c r="R1955" s="19"/>
      <c r="S1955" s="19"/>
      <c r="U1955" s="10">
        <f t="shared" si="262"/>
        <v>388.19999999998652</v>
      </c>
      <c r="V1955" s="10">
        <f t="shared" si="263"/>
        <v>700</v>
      </c>
      <c r="W1955" s="19">
        <f t="shared" si="261"/>
        <v>-9.81</v>
      </c>
      <c r="X1955" s="19" t="e">
        <f>0.5*$B$25*$B$29^2*EXP(-#REF!*U1955/$B$27)</f>
        <v>#REF!</v>
      </c>
      <c r="Y1955" s="19">
        <f t="shared" si="264"/>
        <v>-3736.6551797701804</v>
      </c>
      <c r="Z1955" s="19">
        <f t="shared" si="265"/>
        <v>-711531.17266890872</v>
      </c>
      <c r="AA1955" s="2">
        <f t="shared" si="266"/>
        <v>0</v>
      </c>
    </row>
    <row r="1956" spans="17:27">
      <c r="Q1956" s="19"/>
      <c r="R1956" s="19"/>
      <c r="S1956" s="19"/>
      <c r="U1956" s="10">
        <f t="shared" si="262"/>
        <v>388.39999999998651</v>
      </c>
      <c r="V1956" s="10">
        <f t="shared" si="263"/>
        <v>700</v>
      </c>
      <c r="W1956" s="19">
        <f t="shared" si="261"/>
        <v>-9.81</v>
      </c>
      <c r="X1956" s="19" t="e">
        <f>0.5*$B$25*$B$29^2*EXP(-#REF!*U1956/$B$27)</f>
        <v>#REF!</v>
      </c>
      <c r="Y1956" s="19">
        <f t="shared" si="264"/>
        <v>-3738.6171797701804</v>
      </c>
      <c r="Z1956" s="19">
        <f t="shared" si="265"/>
        <v>-712278.69990486279</v>
      </c>
      <c r="AA1956" s="2">
        <f t="shared" si="266"/>
        <v>0</v>
      </c>
    </row>
    <row r="1957" spans="17:27">
      <c r="Q1957" s="19"/>
      <c r="R1957" s="19"/>
      <c r="S1957" s="19"/>
      <c r="U1957" s="10">
        <f t="shared" si="262"/>
        <v>388.59999999998649</v>
      </c>
      <c r="V1957" s="10">
        <f t="shared" si="263"/>
        <v>700</v>
      </c>
      <c r="W1957" s="19">
        <f t="shared" si="261"/>
        <v>-9.81</v>
      </c>
      <c r="X1957" s="19" t="e">
        <f>0.5*$B$25*$B$29^2*EXP(-#REF!*U1957/$B$27)</f>
        <v>#REF!</v>
      </c>
      <c r="Y1957" s="19">
        <f t="shared" si="264"/>
        <v>-3740.5791797701804</v>
      </c>
      <c r="Z1957" s="19">
        <f t="shared" si="265"/>
        <v>-713026.61954081687</v>
      </c>
      <c r="AA1957" s="2">
        <f t="shared" si="266"/>
        <v>0</v>
      </c>
    </row>
    <row r="1958" spans="17:27">
      <c r="Q1958" s="19"/>
      <c r="R1958" s="19"/>
      <c r="S1958" s="19"/>
      <c r="U1958" s="10">
        <f t="shared" si="262"/>
        <v>388.79999999998648</v>
      </c>
      <c r="V1958" s="10">
        <f t="shared" si="263"/>
        <v>700</v>
      </c>
      <c r="W1958" s="19">
        <f t="shared" si="261"/>
        <v>-9.81</v>
      </c>
      <c r="X1958" s="19" t="e">
        <f>0.5*$B$25*$B$29^2*EXP(-#REF!*U1958/$B$27)</f>
        <v>#REF!</v>
      </c>
      <c r="Y1958" s="19">
        <f t="shared" si="264"/>
        <v>-3742.5411797701804</v>
      </c>
      <c r="Z1958" s="19">
        <f t="shared" si="265"/>
        <v>-713774.93157677096</v>
      </c>
      <c r="AA1958" s="2">
        <f t="shared" si="266"/>
        <v>0</v>
      </c>
    </row>
    <row r="1959" spans="17:27">
      <c r="Q1959" s="19"/>
      <c r="R1959" s="19"/>
      <c r="S1959" s="19"/>
      <c r="U1959" s="10">
        <f t="shared" si="262"/>
        <v>388.99999999998647</v>
      </c>
      <c r="V1959" s="10">
        <f t="shared" si="263"/>
        <v>700</v>
      </c>
      <c r="W1959" s="19">
        <f t="shared" si="261"/>
        <v>-9.81</v>
      </c>
      <c r="X1959" s="19" t="e">
        <f>0.5*$B$25*$B$29^2*EXP(-#REF!*U1959/$B$27)</f>
        <v>#REF!</v>
      </c>
      <c r="Y1959" s="19">
        <f t="shared" si="264"/>
        <v>-3744.5031797701804</v>
      </c>
      <c r="Z1959" s="19">
        <f t="shared" si="265"/>
        <v>-714523.63601272495</v>
      </c>
      <c r="AA1959" s="2">
        <f t="shared" si="266"/>
        <v>0</v>
      </c>
    </row>
    <row r="1960" spans="17:27">
      <c r="Q1960" s="19"/>
      <c r="R1960" s="19"/>
      <c r="S1960" s="19"/>
      <c r="U1960" s="10">
        <f t="shared" si="262"/>
        <v>389.19999999998646</v>
      </c>
      <c r="V1960" s="10">
        <f t="shared" si="263"/>
        <v>700</v>
      </c>
      <c r="W1960" s="19">
        <f t="shared" si="261"/>
        <v>-9.81</v>
      </c>
      <c r="X1960" s="19" t="e">
        <f>0.5*$B$25*$B$29^2*EXP(-#REF!*U1960/$B$27)</f>
        <v>#REF!</v>
      </c>
      <c r="Y1960" s="19">
        <f t="shared" si="264"/>
        <v>-3746.4651797701804</v>
      </c>
      <c r="Z1960" s="19">
        <f t="shared" si="265"/>
        <v>-715272.73284867895</v>
      </c>
      <c r="AA1960" s="2">
        <f t="shared" si="266"/>
        <v>0</v>
      </c>
    </row>
    <row r="1961" spans="17:27">
      <c r="Q1961" s="19"/>
      <c r="R1961" s="19"/>
      <c r="S1961" s="19"/>
      <c r="U1961" s="10">
        <f t="shared" si="262"/>
        <v>389.39999999998645</v>
      </c>
      <c r="V1961" s="10">
        <f t="shared" si="263"/>
        <v>700</v>
      </c>
      <c r="W1961" s="19">
        <f t="shared" si="261"/>
        <v>-9.81</v>
      </c>
      <c r="X1961" s="19" t="e">
        <f>0.5*$B$25*$B$29^2*EXP(-#REF!*U1961/$B$27)</f>
        <v>#REF!</v>
      </c>
      <c r="Y1961" s="19">
        <f t="shared" si="264"/>
        <v>-3748.4271797701804</v>
      </c>
      <c r="Z1961" s="19">
        <f t="shared" si="265"/>
        <v>-716022.22208463296</v>
      </c>
      <c r="AA1961" s="2">
        <f t="shared" si="266"/>
        <v>0</v>
      </c>
    </row>
    <row r="1962" spans="17:27">
      <c r="Q1962" s="19"/>
      <c r="R1962" s="19"/>
      <c r="S1962" s="19"/>
      <c r="U1962" s="10">
        <f t="shared" si="262"/>
        <v>389.59999999998644</v>
      </c>
      <c r="V1962" s="10">
        <f t="shared" si="263"/>
        <v>700</v>
      </c>
      <c r="W1962" s="19">
        <f t="shared" ref="W1962:W2025" si="267">IF(V1962&gt;$B$35,$B$34/V1962-$B$31,-$B$31)</f>
        <v>-9.81</v>
      </c>
      <c r="X1962" s="19" t="e">
        <f>0.5*$B$25*$B$29^2*EXP(-#REF!*U1962/$B$27)</f>
        <v>#REF!</v>
      </c>
      <c r="Y1962" s="19">
        <f t="shared" si="264"/>
        <v>-3750.3891797701804</v>
      </c>
      <c r="Z1962" s="19">
        <f t="shared" si="265"/>
        <v>-716772.10372058698</v>
      </c>
      <c r="AA1962" s="2">
        <f t="shared" si="266"/>
        <v>0</v>
      </c>
    </row>
    <row r="1963" spans="17:27">
      <c r="Q1963" s="19"/>
      <c r="R1963" s="19"/>
      <c r="S1963" s="19"/>
      <c r="U1963" s="10">
        <f t="shared" si="262"/>
        <v>389.79999999998643</v>
      </c>
      <c r="V1963" s="10">
        <f t="shared" si="263"/>
        <v>700</v>
      </c>
      <c r="W1963" s="19">
        <f t="shared" si="267"/>
        <v>-9.81</v>
      </c>
      <c r="X1963" s="19" t="e">
        <f>0.5*$B$25*$B$29^2*EXP(-#REF!*U1963/$B$27)</f>
        <v>#REF!</v>
      </c>
      <c r="Y1963" s="19">
        <f t="shared" si="264"/>
        <v>-3752.3511797701804</v>
      </c>
      <c r="Z1963" s="19">
        <f t="shared" si="265"/>
        <v>-717522.37775654101</v>
      </c>
      <c r="AA1963" s="2">
        <f t="shared" si="266"/>
        <v>0</v>
      </c>
    </row>
    <row r="1964" spans="17:27">
      <c r="Q1964" s="19"/>
      <c r="R1964" s="19"/>
      <c r="S1964" s="19"/>
      <c r="U1964" s="10">
        <f t="shared" si="262"/>
        <v>389.99999999998641</v>
      </c>
      <c r="V1964" s="10">
        <f t="shared" si="263"/>
        <v>700</v>
      </c>
      <c r="W1964" s="19">
        <f t="shared" si="267"/>
        <v>-9.81</v>
      </c>
      <c r="X1964" s="19" t="e">
        <f>0.5*$B$25*$B$29^2*EXP(-#REF!*U1964/$B$27)</f>
        <v>#REF!</v>
      </c>
      <c r="Y1964" s="19">
        <f t="shared" si="264"/>
        <v>-3754.3131797701803</v>
      </c>
      <c r="Z1964" s="19">
        <f t="shared" si="265"/>
        <v>-718273.04419249506</v>
      </c>
      <c r="AA1964" s="2">
        <f t="shared" si="266"/>
        <v>0</v>
      </c>
    </row>
    <row r="1965" spans="17:27">
      <c r="Q1965" s="19"/>
      <c r="R1965" s="19"/>
      <c r="S1965" s="19"/>
      <c r="U1965" s="10">
        <f t="shared" si="262"/>
        <v>390.1999999999864</v>
      </c>
      <c r="V1965" s="10">
        <f t="shared" si="263"/>
        <v>700</v>
      </c>
      <c r="W1965" s="19">
        <f t="shared" si="267"/>
        <v>-9.81</v>
      </c>
      <c r="X1965" s="19" t="e">
        <f>0.5*$B$25*$B$29^2*EXP(-#REF!*U1965/$B$27)</f>
        <v>#REF!</v>
      </c>
      <c r="Y1965" s="19">
        <f t="shared" si="264"/>
        <v>-3756.2751797701803</v>
      </c>
      <c r="Z1965" s="19">
        <f t="shared" si="265"/>
        <v>-719024.10302844911</v>
      </c>
      <c r="AA1965" s="2">
        <f t="shared" si="266"/>
        <v>0</v>
      </c>
    </row>
    <row r="1966" spans="17:27">
      <c r="Q1966" s="19"/>
      <c r="R1966" s="19"/>
      <c r="S1966" s="19"/>
      <c r="U1966" s="10">
        <f t="shared" si="262"/>
        <v>390.39999999998639</v>
      </c>
      <c r="V1966" s="10">
        <f t="shared" si="263"/>
        <v>700</v>
      </c>
      <c r="W1966" s="19">
        <f t="shared" si="267"/>
        <v>-9.81</v>
      </c>
      <c r="X1966" s="19" t="e">
        <f>0.5*$B$25*$B$29^2*EXP(-#REF!*U1966/$B$27)</f>
        <v>#REF!</v>
      </c>
      <c r="Y1966" s="19">
        <f t="shared" si="264"/>
        <v>-3758.2371797701803</v>
      </c>
      <c r="Z1966" s="19">
        <f t="shared" si="265"/>
        <v>-719775.55426440318</v>
      </c>
      <c r="AA1966" s="2">
        <f t="shared" si="266"/>
        <v>0</v>
      </c>
    </row>
    <row r="1967" spans="17:27">
      <c r="Q1967" s="19"/>
      <c r="R1967" s="19"/>
      <c r="S1967" s="19"/>
      <c r="U1967" s="10">
        <f t="shared" si="262"/>
        <v>390.59999999998638</v>
      </c>
      <c r="V1967" s="10">
        <f t="shared" si="263"/>
        <v>700</v>
      </c>
      <c r="W1967" s="19">
        <f t="shared" si="267"/>
        <v>-9.81</v>
      </c>
      <c r="X1967" s="19" t="e">
        <f>0.5*$B$25*$B$29^2*EXP(-#REF!*U1967/$B$27)</f>
        <v>#REF!</v>
      </c>
      <c r="Y1967" s="19">
        <f t="shared" si="264"/>
        <v>-3760.1991797701803</v>
      </c>
      <c r="Z1967" s="19">
        <f t="shared" si="265"/>
        <v>-720527.39790035726</v>
      </c>
      <c r="AA1967" s="2">
        <f t="shared" si="266"/>
        <v>0</v>
      </c>
    </row>
    <row r="1968" spans="17:27">
      <c r="Q1968" s="19"/>
      <c r="R1968" s="19"/>
      <c r="S1968" s="19"/>
      <c r="U1968" s="10">
        <f t="shared" si="262"/>
        <v>390.79999999998637</v>
      </c>
      <c r="V1968" s="10">
        <f t="shared" si="263"/>
        <v>700</v>
      </c>
      <c r="W1968" s="19">
        <f t="shared" si="267"/>
        <v>-9.81</v>
      </c>
      <c r="X1968" s="19" t="e">
        <f>0.5*$B$25*$B$29^2*EXP(-#REF!*U1968/$B$27)</f>
        <v>#REF!</v>
      </c>
      <c r="Y1968" s="19">
        <f t="shared" si="264"/>
        <v>-3762.1611797701803</v>
      </c>
      <c r="Z1968" s="19">
        <f t="shared" si="265"/>
        <v>-721279.63393631135</v>
      </c>
      <c r="AA1968" s="2">
        <f t="shared" si="266"/>
        <v>0</v>
      </c>
    </row>
    <row r="1969" spans="17:27">
      <c r="Q1969" s="19"/>
      <c r="R1969" s="19"/>
      <c r="S1969" s="19"/>
      <c r="U1969" s="10">
        <f t="shared" si="262"/>
        <v>390.99999999998636</v>
      </c>
      <c r="V1969" s="10">
        <f t="shared" si="263"/>
        <v>700</v>
      </c>
      <c r="W1969" s="19">
        <f t="shared" si="267"/>
        <v>-9.81</v>
      </c>
      <c r="X1969" s="19" t="e">
        <f>0.5*$B$25*$B$29^2*EXP(-#REF!*U1969/$B$27)</f>
        <v>#REF!</v>
      </c>
      <c r="Y1969" s="19">
        <f t="shared" si="264"/>
        <v>-3764.1231797701803</v>
      </c>
      <c r="Z1969" s="19">
        <f t="shared" si="265"/>
        <v>-722032.26237226534</v>
      </c>
      <c r="AA1969" s="2">
        <f t="shared" si="266"/>
        <v>0</v>
      </c>
    </row>
    <row r="1970" spans="17:27">
      <c r="Q1970" s="19"/>
      <c r="R1970" s="19"/>
      <c r="S1970" s="19"/>
      <c r="U1970" s="10">
        <f t="shared" si="262"/>
        <v>391.19999999998635</v>
      </c>
      <c r="V1970" s="10">
        <f t="shared" si="263"/>
        <v>700</v>
      </c>
      <c r="W1970" s="19">
        <f t="shared" si="267"/>
        <v>-9.81</v>
      </c>
      <c r="X1970" s="19" t="e">
        <f>0.5*$B$25*$B$29^2*EXP(-#REF!*U1970/$B$27)</f>
        <v>#REF!</v>
      </c>
      <c r="Y1970" s="19">
        <f t="shared" si="264"/>
        <v>-3766.0851797701803</v>
      </c>
      <c r="Z1970" s="19">
        <f t="shared" si="265"/>
        <v>-722785.28320821933</v>
      </c>
      <c r="AA1970" s="2">
        <f t="shared" si="266"/>
        <v>0</v>
      </c>
    </row>
    <row r="1971" spans="17:27">
      <c r="Q1971" s="19"/>
      <c r="R1971" s="19"/>
      <c r="S1971" s="19"/>
      <c r="U1971" s="10">
        <f t="shared" si="262"/>
        <v>391.39999999998633</v>
      </c>
      <c r="V1971" s="10">
        <f t="shared" si="263"/>
        <v>700</v>
      </c>
      <c r="W1971" s="19">
        <f t="shared" si="267"/>
        <v>-9.81</v>
      </c>
      <c r="X1971" s="19" t="e">
        <f>0.5*$B$25*$B$29^2*EXP(-#REF!*U1971/$B$27)</f>
        <v>#REF!</v>
      </c>
      <c r="Y1971" s="19">
        <f t="shared" si="264"/>
        <v>-3768.0471797701803</v>
      </c>
      <c r="Z1971" s="19">
        <f t="shared" si="265"/>
        <v>-723538.69644417334</v>
      </c>
      <c r="AA1971" s="2">
        <f t="shared" si="266"/>
        <v>0</v>
      </c>
    </row>
    <row r="1972" spans="17:27">
      <c r="Q1972" s="19"/>
      <c r="R1972" s="19"/>
      <c r="S1972" s="19"/>
      <c r="U1972" s="10">
        <f t="shared" si="262"/>
        <v>391.59999999998632</v>
      </c>
      <c r="V1972" s="10">
        <f t="shared" si="263"/>
        <v>700</v>
      </c>
      <c r="W1972" s="19">
        <f t="shared" si="267"/>
        <v>-9.81</v>
      </c>
      <c r="X1972" s="19" t="e">
        <f>0.5*$B$25*$B$29^2*EXP(-#REF!*U1972/$B$27)</f>
        <v>#REF!</v>
      </c>
      <c r="Y1972" s="19">
        <f t="shared" si="264"/>
        <v>-3770.0091797701803</v>
      </c>
      <c r="Z1972" s="19">
        <f t="shared" si="265"/>
        <v>-724292.50208012736</v>
      </c>
      <c r="AA1972" s="2">
        <f t="shared" si="266"/>
        <v>0</v>
      </c>
    </row>
    <row r="1973" spans="17:27">
      <c r="Q1973" s="19"/>
      <c r="R1973" s="19"/>
      <c r="S1973" s="19"/>
      <c r="U1973" s="10">
        <f t="shared" si="262"/>
        <v>391.79999999998631</v>
      </c>
      <c r="V1973" s="10">
        <f t="shared" si="263"/>
        <v>700</v>
      </c>
      <c r="W1973" s="19">
        <f t="shared" si="267"/>
        <v>-9.81</v>
      </c>
      <c r="X1973" s="19" t="e">
        <f>0.5*$B$25*$B$29^2*EXP(-#REF!*U1973/$B$27)</f>
        <v>#REF!</v>
      </c>
      <c r="Y1973" s="19">
        <f t="shared" si="264"/>
        <v>-3771.9711797701802</v>
      </c>
      <c r="Z1973" s="19">
        <f t="shared" si="265"/>
        <v>-725046.7001160814</v>
      </c>
      <c r="AA1973" s="2">
        <f t="shared" si="266"/>
        <v>0</v>
      </c>
    </row>
    <row r="1974" spans="17:27">
      <c r="Q1974" s="19"/>
      <c r="R1974" s="19"/>
      <c r="S1974" s="19"/>
      <c r="U1974" s="10">
        <f t="shared" si="262"/>
        <v>391.9999999999863</v>
      </c>
      <c r="V1974" s="10">
        <f t="shared" si="263"/>
        <v>700</v>
      </c>
      <c r="W1974" s="19">
        <f t="shared" si="267"/>
        <v>-9.81</v>
      </c>
      <c r="X1974" s="19" t="e">
        <f>0.5*$B$25*$B$29^2*EXP(-#REF!*U1974/$B$27)</f>
        <v>#REF!</v>
      </c>
      <c r="Y1974" s="19">
        <f t="shared" si="264"/>
        <v>-3773.9331797701802</v>
      </c>
      <c r="Z1974" s="19">
        <f t="shared" si="265"/>
        <v>-725801.29055203544</v>
      </c>
      <c r="AA1974" s="2">
        <f t="shared" si="266"/>
        <v>0</v>
      </c>
    </row>
    <row r="1975" spans="17:27">
      <c r="Q1975" s="19"/>
      <c r="R1975" s="19"/>
      <c r="S1975" s="19"/>
      <c r="U1975" s="10">
        <f t="shared" si="262"/>
        <v>392.19999999998629</v>
      </c>
      <c r="V1975" s="10">
        <f t="shared" si="263"/>
        <v>700</v>
      </c>
      <c r="W1975" s="19">
        <f t="shared" si="267"/>
        <v>-9.81</v>
      </c>
      <c r="X1975" s="19" t="e">
        <f>0.5*$B$25*$B$29^2*EXP(-#REF!*U1975/$B$27)</f>
        <v>#REF!</v>
      </c>
      <c r="Y1975" s="19">
        <f t="shared" si="264"/>
        <v>-3775.8951797701802</v>
      </c>
      <c r="Z1975" s="19">
        <f t="shared" si="265"/>
        <v>-726556.27338798949</v>
      </c>
      <c r="AA1975" s="2">
        <f t="shared" si="266"/>
        <v>0</v>
      </c>
    </row>
    <row r="1976" spans="17:27">
      <c r="Q1976" s="19"/>
      <c r="R1976" s="19"/>
      <c r="S1976" s="19"/>
      <c r="U1976" s="10">
        <f t="shared" si="262"/>
        <v>392.39999999998628</v>
      </c>
      <c r="V1976" s="10">
        <f t="shared" si="263"/>
        <v>700</v>
      </c>
      <c r="W1976" s="19">
        <f t="shared" si="267"/>
        <v>-9.81</v>
      </c>
      <c r="X1976" s="19" t="e">
        <f>0.5*$B$25*$B$29^2*EXP(-#REF!*U1976/$B$27)</f>
        <v>#REF!</v>
      </c>
      <c r="Y1976" s="19">
        <f t="shared" si="264"/>
        <v>-3777.8571797701802</v>
      </c>
      <c r="Z1976" s="19">
        <f t="shared" si="265"/>
        <v>-727311.64862394356</v>
      </c>
      <c r="AA1976" s="2">
        <f t="shared" si="266"/>
        <v>0</v>
      </c>
    </row>
    <row r="1977" spans="17:27">
      <c r="Q1977" s="19"/>
      <c r="R1977" s="19"/>
      <c r="S1977" s="19"/>
      <c r="U1977" s="10">
        <f t="shared" si="262"/>
        <v>392.59999999998627</v>
      </c>
      <c r="V1977" s="10">
        <f t="shared" si="263"/>
        <v>700</v>
      </c>
      <c r="W1977" s="19">
        <f t="shared" si="267"/>
        <v>-9.81</v>
      </c>
      <c r="X1977" s="19" t="e">
        <f>0.5*$B$25*$B$29^2*EXP(-#REF!*U1977/$B$27)</f>
        <v>#REF!</v>
      </c>
      <c r="Y1977" s="19">
        <f t="shared" si="264"/>
        <v>-3779.8191797701802</v>
      </c>
      <c r="Z1977" s="19">
        <f t="shared" si="265"/>
        <v>-728067.41625989764</v>
      </c>
      <c r="AA1977" s="2">
        <f t="shared" si="266"/>
        <v>0</v>
      </c>
    </row>
    <row r="1978" spans="17:27">
      <c r="Q1978" s="19"/>
      <c r="R1978" s="19"/>
      <c r="S1978" s="19"/>
      <c r="U1978" s="10">
        <f t="shared" si="262"/>
        <v>392.79999999998626</v>
      </c>
      <c r="V1978" s="10">
        <f t="shared" si="263"/>
        <v>700</v>
      </c>
      <c r="W1978" s="19">
        <f t="shared" si="267"/>
        <v>-9.81</v>
      </c>
      <c r="X1978" s="19" t="e">
        <f>0.5*$B$25*$B$29^2*EXP(-#REF!*U1978/$B$27)</f>
        <v>#REF!</v>
      </c>
      <c r="Y1978" s="19">
        <f t="shared" si="264"/>
        <v>-3781.7811797701802</v>
      </c>
      <c r="Z1978" s="19">
        <f t="shared" si="265"/>
        <v>-728823.57629585173</v>
      </c>
      <c r="AA1978" s="2">
        <f t="shared" si="266"/>
        <v>0</v>
      </c>
    </row>
    <row r="1979" spans="17:27">
      <c r="Q1979" s="19"/>
      <c r="R1979" s="19"/>
      <c r="S1979" s="19"/>
      <c r="U1979" s="10">
        <f t="shared" si="262"/>
        <v>392.99999999998624</v>
      </c>
      <c r="V1979" s="10">
        <f t="shared" si="263"/>
        <v>700</v>
      </c>
      <c r="W1979" s="19">
        <f t="shared" si="267"/>
        <v>-9.81</v>
      </c>
      <c r="X1979" s="19" t="e">
        <f>0.5*$B$25*$B$29^2*EXP(-#REF!*U1979/$B$27)</f>
        <v>#REF!</v>
      </c>
      <c r="Y1979" s="19">
        <f t="shared" si="264"/>
        <v>-3783.7431797701802</v>
      </c>
      <c r="Z1979" s="19">
        <f t="shared" si="265"/>
        <v>-729580.12873180571</v>
      </c>
      <c r="AA1979" s="2">
        <f t="shared" si="266"/>
        <v>0</v>
      </c>
    </row>
    <row r="1980" spans="17:27">
      <c r="Q1980" s="19"/>
      <c r="R1980" s="19"/>
      <c r="S1980" s="19"/>
      <c r="U1980" s="10">
        <f t="shared" si="262"/>
        <v>393.19999999998623</v>
      </c>
      <c r="V1980" s="10">
        <f t="shared" si="263"/>
        <v>700</v>
      </c>
      <c r="W1980" s="19">
        <f t="shared" si="267"/>
        <v>-9.81</v>
      </c>
      <c r="X1980" s="19" t="e">
        <f>0.5*$B$25*$B$29^2*EXP(-#REF!*U1980/$B$27)</f>
        <v>#REF!</v>
      </c>
      <c r="Y1980" s="19">
        <f t="shared" si="264"/>
        <v>-3785.7051797701802</v>
      </c>
      <c r="Z1980" s="19">
        <f t="shared" si="265"/>
        <v>-730337.07356775971</v>
      </c>
      <c r="AA1980" s="2">
        <f t="shared" si="266"/>
        <v>0</v>
      </c>
    </row>
    <row r="1981" spans="17:27">
      <c r="Q1981" s="19"/>
      <c r="R1981" s="19"/>
      <c r="S1981" s="19"/>
      <c r="U1981" s="10">
        <f t="shared" si="262"/>
        <v>393.39999999998622</v>
      </c>
      <c r="V1981" s="10">
        <f t="shared" si="263"/>
        <v>700</v>
      </c>
      <c r="W1981" s="19">
        <f t="shared" si="267"/>
        <v>-9.81</v>
      </c>
      <c r="X1981" s="19" t="e">
        <f>0.5*$B$25*$B$29^2*EXP(-#REF!*U1981/$B$27)</f>
        <v>#REF!</v>
      </c>
      <c r="Y1981" s="19">
        <f t="shared" si="264"/>
        <v>-3787.6671797701802</v>
      </c>
      <c r="Z1981" s="19">
        <f t="shared" si="265"/>
        <v>-731094.41080371372</v>
      </c>
      <c r="AA1981" s="2">
        <f t="shared" si="266"/>
        <v>0</v>
      </c>
    </row>
    <row r="1982" spans="17:27">
      <c r="Q1982" s="19"/>
      <c r="R1982" s="19"/>
      <c r="S1982" s="19"/>
      <c r="U1982" s="10">
        <f t="shared" si="262"/>
        <v>393.59999999998621</v>
      </c>
      <c r="V1982" s="10">
        <f t="shared" si="263"/>
        <v>700</v>
      </c>
      <c r="W1982" s="19">
        <f t="shared" si="267"/>
        <v>-9.81</v>
      </c>
      <c r="X1982" s="19" t="e">
        <f>0.5*$B$25*$B$29^2*EXP(-#REF!*U1982/$B$27)</f>
        <v>#REF!</v>
      </c>
      <c r="Y1982" s="19">
        <f t="shared" si="264"/>
        <v>-3789.6291797701801</v>
      </c>
      <c r="Z1982" s="19">
        <f t="shared" si="265"/>
        <v>-731852.14043966774</v>
      </c>
      <c r="AA1982" s="2">
        <f t="shared" si="266"/>
        <v>0</v>
      </c>
    </row>
    <row r="1983" spans="17:27">
      <c r="Q1983" s="19"/>
      <c r="R1983" s="19"/>
      <c r="S1983" s="19"/>
      <c r="U1983" s="10">
        <f t="shared" si="262"/>
        <v>393.7999999999862</v>
      </c>
      <c r="V1983" s="10">
        <f t="shared" si="263"/>
        <v>700</v>
      </c>
      <c r="W1983" s="19">
        <f t="shared" si="267"/>
        <v>-9.81</v>
      </c>
      <c r="X1983" s="19" t="e">
        <f>0.5*$B$25*$B$29^2*EXP(-#REF!*U1983/$B$27)</f>
        <v>#REF!</v>
      </c>
      <c r="Y1983" s="19">
        <f t="shared" si="264"/>
        <v>-3791.5911797701801</v>
      </c>
      <c r="Z1983" s="19">
        <f t="shared" si="265"/>
        <v>-732610.26247562177</v>
      </c>
      <c r="AA1983" s="2">
        <f t="shared" si="266"/>
        <v>0</v>
      </c>
    </row>
    <row r="1984" spans="17:27">
      <c r="Q1984" s="19"/>
      <c r="R1984" s="19"/>
      <c r="S1984" s="19"/>
      <c r="U1984" s="10">
        <f t="shared" si="262"/>
        <v>393.99999999998619</v>
      </c>
      <c r="V1984" s="10">
        <f t="shared" si="263"/>
        <v>700</v>
      </c>
      <c r="W1984" s="19">
        <f t="shared" si="267"/>
        <v>-9.81</v>
      </c>
      <c r="X1984" s="19" t="e">
        <f>0.5*$B$25*$B$29^2*EXP(-#REF!*U1984/$B$27)</f>
        <v>#REF!</v>
      </c>
      <c r="Y1984" s="19">
        <f t="shared" si="264"/>
        <v>-3793.5531797701801</v>
      </c>
      <c r="Z1984" s="19">
        <f t="shared" si="265"/>
        <v>-733368.77691157581</v>
      </c>
      <c r="AA1984" s="2">
        <f t="shared" si="266"/>
        <v>0</v>
      </c>
    </row>
    <row r="1985" spans="17:27">
      <c r="Q1985" s="19"/>
      <c r="R1985" s="19"/>
      <c r="S1985" s="19"/>
      <c r="U1985" s="10">
        <f t="shared" si="262"/>
        <v>394.19999999998618</v>
      </c>
      <c r="V1985" s="10">
        <f t="shared" si="263"/>
        <v>700</v>
      </c>
      <c r="W1985" s="19">
        <f t="shared" si="267"/>
        <v>-9.81</v>
      </c>
      <c r="X1985" s="19" t="e">
        <f>0.5*$B$25*$B$29^2*EXP(-#REF!*U1985/$B$27)</f>
        <v>#REF!</v>
      </c>
      <c r="Y1985" s="19">
        <f t="shared" si="264"/>
        <v>-3795.5151797701801</v>
      </c>
      <c r="Z1985" s="19">
        <f t="shared" si="265"/>
        <v>-734127.68374752987</v>
      </c>
      <c r="AA1985" s="2">
        <f t="shared" si="266"/>
        <v>0</v>
      </c>
    </row>
    <row r="1986" spans="17:27">
      <c r="Q1986" s="19"/>
      <c r="R1986" s="19"/>
      <c r="S1986" s="19"/>
      <c r="U1986" s="10">
        <f t="shared" si="262"/>
        <v>394.39999999998616</v>
      </c>
      <c r="V1986" s="10">
        <f t="shared" si="263"/>
        <v>700</v>
      </c>
      <c r="W1986" s="19">
        <f t="shared" si="267"/>
        <v>-9.81</v>
      </c>
      <c r="X1986" s="19" t="e">
        <f>0.5*$B$25*$B$29^2*EXP(-#REF!*U1986/$B$27)</f>
        <v>#REF!</v>
      </c>
      <c r="Y1986" s="19">
        <f t="shared" si="264"/>
        <v>-3797.4771797701801</v>
      </c>
      <c r="Z1986" s="19">
        <f t="shared" si="265"/>
        <v>-734886.98298348393</v>
      </c>
      <c r="AA1986" s="2">
        <f t="shared" si="266"/>
        <v>0</v>
      </c>
    </row>
    <row r="1987" spans="17:27">
      <c r="Q1987" s="19"/>
      <c r="R1987" s="19"/>
      <c r="S1987" s="19"/>
      <c r="U1987" s="10">
        <f t="shared" si="262"/>
        <v>394.59999999998615</v>
      </c>
      <c r="V1987" s="10">
        <f t="shared" si="263"/>
        <v>700</v>
      </c>
      <c r="W1987" s="19">
        <f t="shared" si="267"/>
        <v>-9.81</v>
      </c>
      <c r="X1987" s="19" t="e">
        <f>0.5*$B$25*$B$29^2*EXP(-#REF!*U1987/$B$27)</f>
        <v>#REF!</v>
      </c>
      <c r="Y1987" s="19">
        <f t="shared" si="264"/>
        <v>-3799.4391797701801</v>
      </c>
      <c r="Z1987" s="19">
        <f t="shared" si="265"/>
        <v>-735646.67461943801</v>
      </c>
      <c r="AA1987" s="2">
        <f t="shared" si="266"/>
        <v>0</v>
      </c>
    </row>
    <row r="1988" spans="17:27">
      <c r="Q1988" s="19"/>
      <c r="R1988" s="19"/>
      <c r="S1988" s="19"/>
      <c r="U1988" s="10">
        <f t="shared" si="262"/>
        <v>394.79999999998614</v>
      </c>
      <c r="V1988" s="10">
        <f t="shared" si="263"/>
        <v>700</v>
      </c>
      <c r="W1988" s="19">
        <f t="shared" si="267"/>
        <v>-9.81</v>
      </c>
      <c r="X1988" s="19" t="e">
        <f>0.5*$B$25*$B$29^2*EXP(-#REF!*U1988/$B$27)</f>
        <v>#REF!</v>
      </c>
      <c r="Y1988" s="19">
        <f t="shared" si="264"/>
        <v>-3801.4011797701801</v>
      </c>
      <c r="Z1988" s="19">
        <f t="shared" si="265"/>
        <v>-736406.7586553921</v>
      </c>
      <c r="AA1988" s="2">
        <f t="shared" si="266"/>
        <v>0</v>
      </c>
    </row>
    <row r="1989" spans="17:27">
      <c r="Q1989" s="19"/>
      <c r="R1989" s="19"/>
      <c r="S1989" s="19"/>
      <c r="U1989" s="10">
        <f t="shared" si="262"/>
        <v>394.99999999998613</v>
      </c>
      <c r="V1989" s="10">
        <f t="shared" si="263"/>
        <v>700</v>
      </c>
      <c r="W1989" s="19">
        <f t="shared" si="267"/>
        <v>-9.81</v>
      </c>
      <c r="X1989" s="19" t="e">
        <f>0.5*$B$25*$B$29^2*EXP(-#REF!*U1989/$B$27)</f>
        <v>#REF!</v>
      </c>
      <c r="Y1989" s="19">
        <f t="shared" si="264"/>
        <v>-3803.3631797701801</v>
      </c>
      <c r="Z1989" s="19">
        <f t="shared" si="265"/>
        <v>-737167.23509134608</v>
      </c>
      <c r="AA1989" s="2">
        <f t="shared" si="266"/>
        <v>0</v>
      </c>
    </row>
    <row r="1990" spans="17:27">
      <c r="Q1990" s="19"/>
      <c r="R1990" s="19"/>
      <c r="S1990" s="19"/>
      <c r="U1990" s="10">
        <f t="shared" si="262"/>
        <v>395.19999999998612</v>
      </c>
      <c r="V1990" s="10">
        <f t="shared" si="263"/>
        <v>700</v>
      </c>
      <c r="W1990" s="19">
        <f t="shared" si="267"/>
        <v>-9.81</v>
      </c>
      <c r="X1990" s="19" t="e">
        <f>0.5*$B$25*$B$29^2*EXP(-#REF!*U1990/$B$27)</f>
        <v>#REF!</v>
      </c>
      <c r="Y1990" s="19">
        <f t="shared" si="264"/>
        <v>-3805.3251797701801</v>
      </c>
      <c r="Z1990" s="19">
        <f t="shared" si="265"/>
        <v>-737928.10392730008</v>
      </c>
      <c r="AA1990" s="2">
        <f t="shared" si="266"/>
        <v>0</v>
      </c>
    </row>
    <row r="1991" spans="17:27">
      <c r="Q1991" s="19"/>
      <c r="R1991" s="19"/>
      <c r="S1991" s="19"/>
      <c r="U1991" s="10">
        <f t="shared" si="262"/>
        <v>395.39999999998611</v>
      </c>
      <c r="V1991" s="10">
        <f t="shared" si="263"/>
        <v>700</v>
      </c>
      <c r="W1991" s="19">
        <f t="shared" si="267"/>
        <v>-9.81</v>
      </c>
      <c r="X1991" s="19" t="e">
        <f>0.5*$B$25*$B$29^2*EXP(-#REF!*U1991/$B$27)</f>
        <v>#REF!</v>
      </c>
      <c r="Y1991" s="19">
        <f t="shared" si="264"/>
        <v>-3807.28717977018</v>
      </c>
      <c r="Z1991" s="19">
        <f t="shared" si="265"/>
        <v>-738689.36516325409</v>
      </c>
      <c r="AA1991" s="2">
        <f t="shared" si="266"/>
        <v>0</v>
      </c>
    </row>
    <row r="1992" spans="17:27">
      <c r="Q1992" s="19"/>
      <c r="R1992" s="19"/>
      <c r="S1992" s="19"/>
      <c r="U1992" s="10">
        <f t="shared" si="262"/>
        <v>395.5999999999861</v>
      </c>
      <c r="V1992" s="10">
        <f t="shared" si="263"/>
        <v>700</v>
      </c>
      <c r="W1992" s="19">
        <f t="shared" si="267"/>
        <v>-9.81</v>
      </c>
      <c r="X1992" s="19" t="e">
        <f>0.5*$B$25*$B$29^2*EXP(-#REF!*U1992/$B$27)</f>
        <v>#REF!</v>
      </c>
      <c r="Y1992" s="19">
        <f t="shared" si="264"/>
        <v>-3809.24917977018</v>
      </c>
      <c r="Z1992" s="19">
        <f t="shared" si="265"/>
        <v>-739451.0187992081</v>
      </c>
      <c r="AA1992" s="2">
        <f t="shared" si="266"/>
        <v>0</v>
      </c>
    </row>
    <row r="1993" spans="17:27">
      <c r="Q1993" s="19"/>
      <c r="R1993" s="19"/>
      <c r="S1993" s="19"/>
      <c r="U1993" s="10">
        <f t="shared" si="262"/>
        <v>395.79999999998608</v>
      </c>
      <c r="V1993" s="10">
        <f t="shared" si="263"/>
        <v>700</v>
      </c>
      <c r="W1993" s="19">
        <f t="shared" si="267"/>
        <v>-9.81</v>
      </c>
      <c r="X1993" s="19" t="e">
        <f>0.5*$B$25*$B$29^2*EXP(-#REF!*U1993/$B$27)</f>
        <v>#REF!</v>
      </c>
      <c r="Y1993" s="19">
        <f t="shared" si="264"/>
        <v>-3811.21117977018</v>
      </c>
      <c r="Z1993" s="19">
        <f t="shared" si="265"/>
        <v>-740213.06483516213</v>
      </c>
      <c r="AA1993" s="2">
        <f t="shared" si="266"/>
        <v>0</v>
      </c>
    </row>
    <row r="1994" spans="17:27">
      <c r="Q1994" s="19"/>
      <c r="R1994" s="19"/>
      <c r="S1994" s="19"/>
      <c r="U1994" s="10">
        <f t="shared" si="262"/>
        <v>395.99999999998607</v>
      </c>
      <c r="V1994" s="10">
        <f t="shared" si="263"/>
        <v>700</v>
      </c>
      <c r="W1994" s="19">
        <f t="shared" si="267"/>
        <v>-9.81</v>
      </c>
      <c r="X1994" s="19" t="e">
        <f>0.5*$B$25*$B$29^2*EXP(-#REF!*U1994/$B$27)</f>
        <v>#REF!</v>
      </c>
      <c r="Y1994" s="19">
        <f t="shared" si="264"/>
        <v>-3813.17317977018</v>
      </c>
      <c r="Z1994" s="19">
        <f t="shared" si="265"/>
        <v>-740975.50327111618</v>
      </c>
      <c r="AA1994" s="2">
        <f t="shared" si="266"/>
        <v>0</v>
      </c>
    </row>
    <row r="1995" spans="17:27">
      <c r="Q1995" s="19"/>
      <c r="R1995" s="19"/>
      <c r="S1995" s="19"/>
      <c r="U1995" s="10">
        <f t="shared" si="262"/>
        <v>396.19999999998606</v>
      </c>
      <c r="V1995" s="10">
        <f t="shared" si="263"/>
        <v>700</v>
      </c>
      <c r="W1995" s="19">
        <f t="shared" si="267"/>
        <v>-9.81</v>
      </c>
      <c r="X1995" s="19" t="e">
        <f>0.5*$B$25*$B$29^2*EXP(-#REF!*U1995/$B$27)</f>
        <v>#REF!</v>
      </c>
      <c r="Y1995" s="19">
        <f t="shared" si="264"/>
        <v>-3815.13517977018</v>
      </c>
      <c r="Z1995" s="19">
        <f t="shared" si="265"/>
        <v>-741738.33410707023</v>
      </c>
      <c r="AA1995" s="2">
        <f t="shared" si="266"/>
        <v>0</v>
      </c>
    </row>
    <row r="1996" spans="17:27">
      <c r="Q1996" s="19"/>
      <c r="R1996" s="19"/>
      <c r="S1996" s="19"/>
      <c r="U1996" s="10">
        <f t="shared" si="262"/>
        <v>396.39999999998605</v>
      </c>
      <c r="V1996" s="10">
        <f t="shared" si="263"/>
        <v>700</v>
      </c>
      <c r="W1996" s="19">
        <f t="shared" si="267"/>
        <v>-9.81</v>
      </c>
      <c r="X1996" s="19" t="e">
        <f>0.5*$B$25*$B$29^2*EXP(-#REF!*U1996/$B$27)</f>
        <v>#REF!</v>
      </c>
      <c r="Y1996" s="19">
        <f t="shared" si="264"/>
        <v>-3817.09717977018</v>
      </c>
      <c r="Z1996" s="19">
        <f t="shared" si="265"/>
        <v>-742501.55734302429</v>
      </c>
      <c r="AA1996" s="2">
        <f t="shared" si="266"/>
        <v>0</v>
      </c>
    </row>
    <row r="1997" spans="17:27">
      <c r="Q1997" s="19"/>
      <c r="R1997" s="19"/>
      <c r="S1997" s="19"/>
      <c r="U1997" s="10">
        <f t="shared" si="262"/>
        <v>396.59999999998604</v>
      </c>
      <c r="V1997" s="10">
        <f t="shared" si="263"/>
        <v>700</v>
      </c>
      <c r="W1997" s="19">
        <f t="shared" si="267"/>
        <v>-9.81</v>
      </c>
      <c r="X1997" s="19" t="e">
        <f>0.5*$B$25*$B$29^2*EXP(-#REF!*U1997/$B$27)</f>
        <v>#REF!</v>
      </c>
      <c r="Y1997" s="19">
        <f t="shared" si="264"/>
        <v>-3819.05917977018</v>
      </c>
      <c r="Z1997" s="19">
        <f t="shared" si="265"/>
        <v>-743265.17297897837</v>
      </c>
      <c r="AA1997" s="2">
        <f t="shared" si="266"/>
        <v>0</v>
      </c>
    </row>
    <row r="1998" spans="17:27">
      <c r="Q1998" s="19"/>
      <c r="R1998" s="19"/>
      <c r="S1998" s="19"/>
      <c r="U1998" s="10">
        <f t="shared" si="262"/>
        <v>396.79999999998603</v>
      </c>
      <c r="V1998" s="10">
        <f t="shared" si="263"/>
        <v>700</v>
      </c>
      <c r="W1998" s="19">
        <f t="shared" si="267"/>
        <v>-9.81</v>
      </c>
      <c r="X1998" s="19" t="e">
        <f>0.5*$B$25*$B$29^2*EXP(-#REF!*U1998/$B$27)</f>
        <v>#REF!</v>
      </c>
      <c r="Y1998" s="19">
        <f t="shared" si="264"/>
        <v>-3821.02117977018</v>
      </c>
      <c r="Z1998" s="19">
        <f t="shared" si="265"/>
        <v>-744029.18101493246</v>
      </c>
      <c r="AA1998" s="2">
        <f t="shared" si="266"/>
        <v>0</v>
      </c>
    </row>
    <row r="1999" spans="17:27">
      <c r="Q1999" s="19"/>
      <c r="R1999" s="19"/>
      <c r="S1999" s="19"/>
      <c r="U1999" s="10">
        <f t="shared" ref="U1999:U2062" si="268">U1998+$V$10</f>
        <v>396.99999999998602</v>
      </c>
      <c r="V1999" s="10">
        <f t="shared" ref="V1999:V2062" si="269">IF(V1998&lt;=$B$35+$B$23*$V$10,$B$35,V1998-$B$23*$V$10)</f>
        <v>700</v>
      </c>
      <c r="W1999" s="19">
        <f t="shared" si="267"/>
        <v>-9.81</v>
      </c>
      <c r="X1999" s="19" t="e">
        <f>0.5*$B$25*$B$29^2*EXP(-#REF!*U1999/$B$27)</f>
        <v>#REF!</v>
      </c>
      <c r="Y1999" s="19">
        <f t="shared" ref="Y1999:Y2062" si="270">Y1998+W1999*$V$10</f>
        <v>-3822.98317977018</v>
      </c>
      <c r="Z1999" s="19">
        <f t="shared" ref="Z1999:Z2062" si="271">Z1998+Y1998*$V$10+W1999*$V$10^2/2</f>
        <v>-744793.58145088656</v>
      </c>
      <c r="AA1999" s="2">
        <f t="shared" ref="AA1999:AA2062" si="272">IF(Z1999&lt;0,IF(Z1998&gt;=0,1,0),0)</f>
        <v>0</v>
      </c>
    </row>
    <row r="2000" spans="17:27">
      <c r="Q2000" s="19"/>
      <c r="R2000" s="19"/>
      <c r="S2000" s="19"/>
      <c r="U2000" s="10">
        <f t="shared" si="268"/>
        <v>397.19999999998601</v>
      </c>
      <c r="V2000" s="10">
        <f t="shared" si="269"/>
        <v>700</v>
      </c>
      <c r="W2000" s="19">
        <f t="shared" si="267"/>
        <v>-9.81</v>
      </c>
      <c r="X2000" s="19" t="e">
        <f>0.5*$B$25*$B$29^2*EXP(-#REF!*U2000/$B$27)</f>
        <v>#REF!</v>
      </c>
      <c r="Y2000" s="19">
        <f t="shared" si="270"/>
        <v>-3824.9451797701799</v>
      </c>
      <c r="Z2000" s="19">
        <f t="shared" si="271"/>
        <v>-745558.37428684055</v>
      </c>
      <c r="AA2000" s="2">
        <f t="shared" si="272"/>
        <v>0</v>
      </c>
    </row>
    <row r="2001" spans="17:27">
      <c r="Q2001" s="19"/>
      <c r="R2001" s="19"/>
      <c r="S2001" s="19"/>
      <c r="U2001" s="10">
        <f t="shared" si="268"/>
        <v>397.39999999998599</v>
      </c>
      <c r="V2001" s="10">
        <f t="shared" si="269"/>
        <v>700</v>
      </c>
      <c r="W2001" s="19">
        <f t="shared" si="267"/>
        <v>-9.81</v>
      </c>
      <c r="X2001" s="19" t="e">
        <f>0.5*$B$25*$B$29^2*EXP(-#REF!*U2001/$B$27)</f>
        <v>#REF!</v>
      </c>
      <c r="Y2001" s="19">
        <f t="shared" si="270"/>
        <v>-3826.9071797701799</v>
      </c>
      <c r="Z2001" s="19">
        <f t="shared" si="271"/>
        <v>-746323.55952279456</v>
      </c>
      <c r="AA2001" s="2">
        <f t="shared" si="272"/>
        <v>0</v>
      </c>
    </row>
    <row r="2002" spans="17:27">
      <c r="Q2002" s="19"/>
      <c r="R2002" s="19"/>
      <c r="S2002" s="19"/>
      <c r="U2002" s="10">
        <f t="shared" si="268"/>
        <v>397.59999999998598</v>
      </c>
      <c r="V2002" s="10">
        <f t="shared" si="269"/>
        <v>700</v>
      </c>
      <c r="W2002" s="19">
        <f t="shared" si="267"/>
        <v>-9.81</v>
      </c>
      <c r="X2002" s="19" t="e">
        <f>0.5*$B$25*$B$29^2*EXP(-#REF!*U2002/$B$27)</f>
        <v>#REF!</v>
      </c>
      <c r="Y2002" s="19">
        <f t="shared" si="270"/>
        <v>-3828.8691797701799</v>
      </c>
      <c r="Z2002" s="19">
        <f t="shared" si="271"/>
        <v>-747089.13715874858</v>
      </c>
      <c r="AA2002" s="2">
        <f t="shared" si="272"/>
        <v>0</v>
      </c>
    </row>
    <row r="2003" spans="17:27">
      <c r="Q2003" s="19"/>
      <c r="R2003" s="19"/>
      <c r="S2003" s="19"/>
      <c r="U2003" s="10">
        <f t="shared" si="268"/>
        <v>397.79999999998597</v>
      </c>
      <c r="V2003" s="10">
        <f t="shared" si="269"/>
        <v>700</v>
      </c>
      <c r="W2003" s="19">
        <f t="shared" si="267"/>
        <v>-9.81</v>
      </c>
      <c r="X2003" s="19" t="e">
        <f>0.5*$B$25*$B$29^2*EXP(-#REF!*U2003/$B$27)</f>
        <v>#REF!</v>
      </c>
      <c r="Y2003" s="19">
        <f t="shared" si="270"/>
        <v>-3830.8311797701799</v>
      </c>
      <c r="Z2003" s="19">
        <f t="shared" si="271"/>
        <v>-747855.10719470261</v>
      </c>
      <c r="AA2003" s="2">
        <f t="shared" si="272"/>
        <v>0</v>
      </c>
    </row>
    <row r="2004" spans="17:27">
      <c r="Q2004" s="19"/>
      <c r="R2004" s="19"/>
      <c r="S2004" s="19"/>
      <c r="U2004" s="10">
        <f t="shared" si="268"/>
        <v>397.99999999998596</v>
      </c>
      <c r="V2004" s="10">
        <f t="shared" si="269"/>
        <v>700</v>
      </c>
      <c r="W2004" s="19">
        <f t="shared" si="267"/>
        <v>-9.81</v>
      </c>
      <c r="X2004" s="19" t="e">
        <f>0.5*$B$25*$B$29^2*EXP(-#REF!*U2004/$B$27)</f>
        <v>#REF!</v>
      </c>
      <c r="Y2004" s="19">
        <f t="shared" si="270"/>
        <v>-3832.7931797701799</v>
      </c>
      <c r="Z2004" s="19">
        <f t="shared" si="271"/>
        <v>-748621.46963065665</v>
      </c>
      <c r="AA2004" s="2">
        <f t="shared" si="272"/>
        <v>0</v>
      </c>
    </row>
    <row r="2005" spans="17:27">
      <c r="Q2005" s="19"/>
      <c r="R2005" s="19"/>
      <c r="S2005" s="19"/>
      <c r="U2005" s="10">
        <f t="shared" si="268"/>
        <v>398.19999999998595</v>
      </c>
      <c r="V2005" s="10">
        <f t="shared" si="269"/>
        <v>700</v>
      </c>
      <c r="W2005" s="19">
        <f t="shared" si="267"/>
        <v>-9.81</v>
      </c>
      <c r="X2005" s="19" t="e">
        <f>0.5*$B$25*$B$29^2*EXP(-#REF!*U2005/$B$27)</f>
        <v>#REF!</v>
      </c>
      <c r="Y2005" s="19">
        <f t="shared" si="270"/>
        <v>-3834.7551797701799</v>
      </c>
      <c r="Z2005" s="19">
        <f t="shared" si="271"/>
        <v>-749388.2244666107</v>
      </c>
      <c r="AA2005" s="2">
        <f t="shared" si="272"/>
        <v>0</v>
      </c>
    </row>
    <row r="2006" spans="17:27">
      <c r="Q2006" s="19"/>
      <c r="R2006" s="19"/>
      <c r="S2006" s="19"/>
      <c r="U2006" s="10">
        <f t="shared" si="268"/>
        <v>398.39999999998594</v>
      </c>
      <c r="V2006" s="10">
        <f t="shared" si="269"/>
        <v>700</v>
      </c>
      <c r="W2006" s="19">
        <f t="shared" si="267"/>
        <v>-9.81</v>
      </c>
      <c r="X2006" s="19" t="e">
        <f>0.5*$B$25*$B$29^2*EXP(-#REF!*U2006/$B$27)</f>
        <v>#REF!</v>
      </c>
      <c r="Y2006" s="19">
        <f t="shared" si="270"/>
        <v>-3836.7171797701799</v>
      </c>
      <c r="Z2006" s="19">
        <f t="shared" si="271"/>
        <v>-750155.37170256476</v>
      </c>
      <c r="AA2006" s="2">
        <f t="shared" si="272"/>
        <v>0</v>
      </c>
    </row>
    <row r="2007" spans="17:27">
      <c r="Q2007" s="19"/>
      <c r="R2007" s="19"/>
      <c r="S2007" s="19"/>
      <c r="U2007" s="10">
        <f t="shared" si="268"/>
        <v>398.59999999998593</v>
      </c>
      <c r="V2007" s="10">
        <f t="shared" si="269"/>
        <v>700</v>
      </c>
      <c r="W2007" s="19">
        <f t="shared" si="267"/>
        <v>-9.81</v>
      </c>
      <c r="X2007" s="19" t="e">
        <f>0.5*$B$25*$B$29^2*EXP(-#REF!*U2007/$B$27)</f>
        <v>#REF!</v>
      </c>
      <c r="Y2007" s="19">
        <f t="shared" si="270"/>
        <v>-3838.6791797701799</v>
      </c>
      <c r="Z2007" s="19">
        <f t="shared" si="271"/>
        <v>-750922.91133851884</v>
      </c>
      <c r="AA2007" s="2">
        <f t="shared" si="272"/>
        <v>0</v>
      </c>
    </row>
    <row r="2008" spans="17:27">
      <c r="Q2008" s="19"/>
      <c r="R2008" s="19"/>
      <c r="S2008" s="19"/>
      <c r="U2008" s="10">
        <f t="shared" si="268"/>
        <v>398.79999999998591</v>
      </c>
      <c r="V2008" s="10">
        <f t="shared" si="269"/>
        <v>700</v>
      </c>
      <c r="W2008" s="19">
        <f t="shared" si="267"/>
        <v>-9.81</v>
      </c>
      <c r="X2008" s="19" t="e">
        <f>0.5*$B$25*$B$29^2*EXP(-#REF!*U2008/$B$27)</f>
        <v>#REF!</v>
      </c>
      <c r="Y2008" s="19">
        <f t="shared" si="270"/>
        <v>-3840.6411797701799</v>
      </c>
      <c r="Z2008" s="19">
        <f t="shared" si="271"/>
        <v>-751690.84337447293</v>
      </c>
      <c r="AA2008" s="2">
        <f t="shared" si="272"/>
        <v>0</v>
      </c>
    </row>
    <row r="2009" spans="17:27">
      <c r="Q2009" s="19"/>
      <c r="R2009" s="19"/>
      <c r="S2009" s="19"/>
      <c r="U2009" s="10">
        <f t="shared" si="268"/>
        <v>398.9999999999859</v>
      </c>
      <c r="V2009" s="10">
        <f t="shared" si="269"/>
        <v>700</v>
      </c>
      <c r="W2009" s="19">
        <f t="shared" si="267"/>
        <v>-9.81</v>
      </c>
      <c r="X2009" s="19" t="e">
        <f>0.5*$B$25*$B$29^2*EXP(-#REF!*U2009/$B$27)</f>
        <v>#REF!</v>
      </c>
      <c r="Y2009" s="19">
        <f t="shared" si="270"/>
        <v>-3842.6031797701798</v>
      </c>
      <c r="Z2009" s="19">
        <f t="shared" si="271"/>
        <v>-752459.16781042702</v>
      </c>
      <c r="AA2009" s="2">
        <f t="shared" si="272"/>
        <v>0</v>
      </c>
    </row>
    <row r="2010" spans="17:27">
      <c r="Q2010" s="19"/>
      <c r="R2010" s="19"/>
      <c r="S2010" s="19"/>
      <c r="U2010" s="10">
        <f t="shared" si="268"/>
        <v>399.19999999998589</v>
      </c>
      <c r="V2010" s="10">
        <f t="shared" si="269"/>
        <v>700</v>
      </c>
      <c r="W2010" s="19">
        <f t="shared" si="267"/>
        <v>-9.81</v>
      </c>
      <c r="X2010" s="19" t="e">
        <f>0.5*$B$25*$B$29^2*EXP(-#REF!*U2010/$B$27)</f>
        <v>#REF!</v>
      </c>
      <c r="Y2010" s="19">
        <f t="shared" si="270"/>
        <v>-3844.5651797701798</v>
      </c>
      <c r="Z2010" s="19">
        <f t="shared" si="271"/>
        <v>-753227.88464638102</v>
      </c>
      <c r="AA2010" s="2">
        <f t="shared" si="272"/>
        <v>0</v>
      </c>
    </row>
    <row r="2011" spans="17:27">
      <c r="Q2011" s="19"/>
      <c r="R2011" s="19"/>
      <c r="S2011" s="19"/>
      <c r="U2011" s="10">
        <f t="shared" si="268"/>
        <v>399.39999999998588</v>
      </c>
      <c r="V2011" s="10">
        <f t="shared" si="269"/>
        <v>700</v>
      </c>
      <c r="W2011" s="19">
        <f t="shared" si="267"/>
        <v>-9.81</v>
      </c>
      <c r="X2011" s="19" t="e">
        <f>0.5*$B$25*$B$29^2*EXP(-#REF!*U2011/$B$27)</f>
        <v>#REF!</v>
      </c>
      <c r="Y2011" s="19">
        <f t="shared" si="270"/>
        <v>-3846.5271797701798</v>
      </c>
      <c r="Z2011" s="19">
        <f t="shared" si="271"/>
        <v>-753996.99388233502</v>
      </c>
      <c r="AA2011" s="2">
        <f t="shared" si="272"/>
        <v>0</v>
      </c>
    </row>
    <row r="2012" spans="17:27">
      <c r="Q2012" s="19"/>
      <c r="R2012" s="19"/>
      <c r="S2012" s="19"/>
      <c r="U2012" s="10">
        <f t="shared" si="268"/>
        <v>399.59999999998587</v>
      </c>
      <c r="V2012" s="10">
        <f t="shared" si="269"/>
        <v>700</v>
      </c>
      <c r="W2012" s="19">
        <f t="shared" si="267"/>
        <v>-9.81</v>
      </c>
      <c r="X2012" s="19" t="e">
        <f>0.5*$B$25*$B$29^2*EXP(-#REF!*U2012/$B$27)</f>
        <v>#REF!</v>
      </c>
      <c r="Y2012" s="19">
        <f t="shared" si="270"/>
        <v>-3848.4891797701798</v>
      </c>
      <c r="Z2012" s="19">
        <f t="shared" si="271"/>
        <v>-754766.49551828904</v>
      </c>
      <c r="AA2012" s="2">
        <f t="shared" si="272"/>
        <v>0</v>
      </c>
    </row>
    <row r="2013" spans="17:27">
      <c r="Q2013" s="19"/>
      <c r="R2013" s="19"/>
      <c r="S2013" s="19"/>
      <c r="U2013" s="10">
        <f t="shared" si="268"/>
        <v>399.79999999998586</v>
      </c>
      <c r="V2013" s="10">
        <f t="shared" si="269"/>
        <v>700</v>
      </c>
      <c r="W2013" s="19">
        <f t="shared" si="267"/>
        <v>-9.81</v>
      </c>
      <c r="X2013" s="19" t="e">
        <f>0.5*$B$25*$B$29^2*EXP(-#REF!*U2013/$B$27)</f>
        <v>#REF!</v>
      </c>
      <c r="Y2013" s="19">
        <f t="shared" si="270"/>
        <v>-3850.4511797701798</v>
      </c>
      <c r="Z2013" s="19">
        <f t="shared" si="271"/>
        <v>-755536.38955424307</v>
      </c>
      <c r="AA2013" s="2">
        <f t="shared" si="272"/>
        <v>0</v>
      </c>
    </row>
    <row r="2014" spans="17:27">
      <c r="Q2014" s="19"/>
      <c r="R2014" s="19"/>
      <c r="S2014" s="19"/>
      <c r="U2014" s="10">
        <f t="shared" si="268"/>
        <v>399.99999999998585</v>
      </c>
      <c r="V2014" s="10">
        <f t="shared" si="269"/>
        <v>700</v>
      </c>
      <c r="W2014" s="19">
        <f t="shared" si="267"/>
        <v>-9.81</v>
      </c>
      <c r="X2014" s="19" t="e">
        <f>0.5*$B$25*$B$29^2*EXP(-#REF!*U2014/$B$27)</f>
        <v>#REF!</v>
      </c>
      <c r="Y2014" s="19">
        <f t="shared" si="270"/>
        <v>-3852.4131797701798</v>
      </c>
      <c r="Z2014" s="19">
        <f t="shared" si="271"/>
        <v>-756306.67599019711</v>
      </c>
      <c r="AA2014" s="2">
        <f t="shared" si="272"/>
        <v>0</v>
      </c>
    </row>
    <row r="2015" spans="17:27">
      <c r="Q2015" s="19"/>
      <c r="R2015" s="19"/>
      <c r="S2015" s="19"/>
      <c r="U2015" s="10">
        <f t="shared" si="268"/>
        <v>400.19999999998583</v>
      </c>
      <c r="V2015" s="10">
        <f t="shared" si="269"/>
        <v>700</v>
      </c>
      <c r="W2015" s="19">
        <f t="shared" si="267"/>
        <v>-9.81</v>
      </c>
      <c r="X2015" s="19" t="e">
        <f>0.5*$B$25*$B$29^2*EXP(-#REF!*U2015/$B$27)</f>
        <v>#REF!</v>
      </c>
      <c r="Y2015" s="19">
        <f t="shared" si="270"/>
        <v>-3854.3751797701798</v>
      </c>
      <c r="Z2015" s="19">
        <f t="shared" si="271"/>
        <v>-757077.35482615116</v>
      </c>
      <c r="AA2015" s="2">
        <f t="shared" si="272"/>
        <v>0</v>
      </c>
    </row>
    <row r="2016" spans="17:27">
      <c r="Q2016" s="19"/>
      <c r="R2016" s="19"/>
      <c r="S2016" s="19"/>
      <c r="U2016" s="10">
        <f t="shared" si="268"/>
        <v>400.39999999998582</v>
      </c>
      <c r="V2016" s="10">
        <f t="shared" si="269"/>
        <v>700</v>
      </c>
      <c r="W2016" s="19">
        <f t="shared" si="267"/>
        <v>-9.81</v>
      </c>
      <c r="X2016" s="19" t="e">
        <f>0.5*$B$25*$B$29^2*EXP(-#REF!*U2016/$B$27)</f>
        <v>#REF!</v>
      </c>
      <c r="Y2016" s="19">
        <f t="shared" si="270"/>
        <v>-3856.3371797701798</v>
      </c>
      <c r="Z2016" s="19">
        <f t="shared" si="271"/>
        <v>-757848.42606210522</v>
      </c>
      <c r="AA2016" s="2">
        <f t="shared" si="272"/>
        <v>0</v>
      </c>
    </row>
    <row r="2017" spans="17:27">
      <c r="Q2017" s="19"/>
      <c r="R2017" s="19"/>
      <c r="S2017" s="19"/>
      <c r="U2017" s="10">
        <f t="shared" si="268"/>
        <v>400.59999999998581</v>
      </c>
      <c r="V2017" s="10">
        <f t="shared" si="269"/>
        <v>700</v>
      </c>
      <c r="W2017" s="19">
        <f t="shared" si="267"/>
        <v>-9.81</v>
      </c>
      <c r="X2017" s="19" t="e">
        <f>0.5*$B$25*$B$29^2*EXP(-#REF!*U2017/$B$27)</f>
        <v>#REF!</v>
      </c>
      <c r="Y2017" s="19">
        <f t="shared" si="270"/>
        <v>-3858.2991797701798</v>
      </c>
      <c r="Z2017" s="19">
        <f t="shared" si="271"/>
        <v>-758619.8896980593</v>
      </c>
      <c r="AA2017" s="2">
        <f t="shared" si="272"/>
        <v>0</v>
      </c>
    </row>
    <row r="2018" spans="17:27">
      <c r="Q2018" s="19"/>
      <c r="R2018" s="19"/>
      <c r="S2018" s="19"/>
      <c r="U2018" s="10">
        <f t="shared" si="268"/>
        <v>400.7999999999858</v>
      </c>
      <c r="V2018" s="10">
        <f t="shared" si="269"/>
        <v>700</v>
      </c>
      <c r="W2018" s="19">
        <f t="shared" si="267"/>
        <v>-9.81</v>
      </c>
      <c r="X2018" s="19" t="e">
        <f>0.5*$B$25*$B$29^2*EXP(-#REF!*U2018/$B$27)</f>
        <v>#REF!</v>
      </c>
      <c r="Y2018" s="19">
        <f t="shared" si="270"/>
        <v>-3860.2611797701798</v>
      </c>
      <c r="Z2018" s="19">
        <f t="shared" si="271"/>
        <v>-759391.74573401338</v>
      </c>
      <c r="AA2018" s="2">
        <f t="shared" si="272"/>
        <v>0</v>
      </c>
    </row>
    <row r="2019" spans="17:27">
      <c r="Q2019" s="19"/>
      <c r="R2019" s="19"/>
      <c r="S2019" s="19"/>
      <c r="U2019" s="10">
        <f t="shared" si="268"/>
        <v>400.99999999998579</v>
      </c>
      <c r="V2019" s="10">
        <f t="shared" si="269"/>
        <v>700</v>
      </c>
      <c r="W2019" s="19">
        <f t="shared" si="267"/>
        <v>-9.81</v>
      </c>
      <c r="X2019" s="19" t="e">
        <f>0.5*$B$25*$B$29^2*EXP(-#REF!*U2019/$B$27)</f>
        <v>#REF!</v>
      </c>
      <c r="Y2019" s="19">
        <f t="shared" si="270"/>
        <v>-3862.2231797701797</v>
      </c>
      <c r="Z2019" s="19">
        <f t="shared" si="271"/>
        <v>-760163.99416996748</v>
      </c>
      <c r="AA2019" s="2">
        <f t="shared" si="272"/>
        <v>0</v>
      </c>
    </row>
    <row r="2020" spans="17:27">
      <c r="Q2020" s="19"/>
      <c r="R2020" s="19"/>
      <c r="S2020" s="19"/>
      <c r="U2020" s="10">
        <f t="shared" si="268"/>
        <v>401.19999999998578</v>
      </c>
      <c r="V2020" s="10">
        <f t="shared" si="269"/>
        <v>700</v>
      </c>
      <c r="W2020" s="19">
        <f t="shared" si="267"/>
        <v>-9.81</v>
      </c>
      <c r="X2020" s="19" t="e">
        <f>0.5*$B$25*$B$29^2*EXP(-#REF!*U2020/$B$27)</f>
        <v>#REF!</v>
      </c>
      <c r="Y2020" s="19">
        <f t="shared" si="270"/>
        <v>-3864.1851797701797</v>
      </c>
      <c r="Z2020" s="19">
        <f t="shared" si="271"/>
        <v>-760936.63500592147</v>
      </c>
      <c r="AA2020" s="2">
        <f t="shared" si="272"/>
        <v>0</v>
      </c>
    </row>
    <row r="2021" spans="17:27">
      <c r="Q2021" s="19"/>
      <c r="R2021" s="19"/>
      <c r="S2021" s="19"/>
      <c r="U2021" s="10">
        <f t="shared" si="268"/>
        <v>401.39999999998577</v>
      </c>
      <c r="V2021" s="10">
        <f t="shared" si="269"/>
        <v>700</v>
      </c>
      <c r="W2021" s="19">
        <f t="shared" si="267"/>
        <v>-9.81</v>
      </c>
      <c r="X2021" s="19" t="e">
        <f>0.5*$B$25*$B$29^2*EXP(-#REF!*U2021/$B$27)</f>
        <v>#REF!</v>
      </c>
      <c r="Y2021" s="19">
        <f t="shared" si="270"/>
        <v>-3866.1471797701797</v>
      </c>
      <c r="Z2021" s="19">
        <f t="shared" si="271"/>
        <v>-761709.66824187548</v>
      </c>
      <c r="AA2021" s="2">
        <f t="shared" si="272"/>
        <v>0</v>
      </c>
    </row>
    <row r="2022" spans="17:27">
      <c r="Q2022" s="19"/>
      <c r="R2022" s="19"/>
      <c r="S2022" s="19"/>
      <c r="U2022" s="10">
        <f t="shared" si="268"/>
        <v>401.59999999998576</v>
      </c>
      <c r="V2022" s="10">
        <f t="shared" si="269"/>
        <v>700</v>
      </c>
      <c r="W2022" s="19">
        <f t="shared" si="267"/>
        <v>-9.81</v>
      </c>
      <c r="X2022" s="19" t="e">
        <f>0.5*$B$25*$B$29^2*EXP(-#REF!*U2022/$B$27)</f>
        <v>#REF!</v>
      </c>
      <c r="Y2022" s="19">
        <f t="shared" si="270"/>
        <v>-3868.1091797701797</v>
      </c>
      <c r="Z2022" s="19">
        <f t="shared" si="271"/>
        <v>-762483.09387782949</v>
      </c>
      <c r="AA2022" s="2">
        <f t="shared" si="272"/>
        <v>0</v>
      </c>
    </row>
    <row r="2023" spans="17:27">
      <c r="Q2023" s="19"/>
      <c r="R2023" s="19"/>
      <c r="S2023" s="19"/>
      <c r="U2023" s="10">
        <f t="shared" si="268"/>
        <v>401.79999999998574</v>
      </c>
      <c r="V2023" s="10">
        <f t="shared" si="269"/>
        <v>700</v>
      </c>
      <c r="W2023" s="19">
        <f t="shared" si="267"/>
        <v>-9.81</v>
      </c>
      <c r="X2023" s="19" t="e">
        <f>0.5*$B$25*$B$29^2*EXP(-#REF!*U2023/$B$27)</f>
        <v>#REF!</v>
      </c>
      <c r="Y2023" s="19">
        <f t="shared" si="270"/>
        <v>-3870.0711797701797</v>
      </c>
      <c r="Z2023" s="19">
        <f t="shared" si="271"/>
        <v>-763256.91191378352</v>
      </c>
      <c r="AA2023" s="2">
        <f t="shared" si="272"/>
        <v>0</v>
      </c>
    </row>
    <row r="2024" spans="17:27">
      <c r="Q2024" s="19"/>
      <c r="R2024" s="19"/>
      <c r="S2024" s="19"/>
      <c r="U2024" s="10">
        <f t="shared" si="268"/>
        <v>401.99999999998573</v>
      </c>
      <c r="V2024" s="10">
        <f t="shared" si="269"/>
        <v>700</v>
      </c>
      <c r="W2024" s="19">
        <f t="shared" si="267"/>
        <v>-9.81</v>
      </c>
      <c r="X2024" s="19" t="e">
        <f>0.5*$B$25*$B$29^2*EXP(-#REF!*U2024/$B$27)</f>
        <v>#REF!</v>
      </c>
      <c r="Y2024" s="19">
        <f t="shared" si="270"/>
        <v>-3872.0331797701797</v>
      </c>
      <c r="Z2024" s="19">
        <f t="shared" si="271"/>
        <v>-764031.12234973756</v>
      </c>
      <c r="AA2024" s="2">
        <f t="shared" si="272"/>
        <v>0</v>
      </c>
    </row>
    <row r="2025" spans="17:27">
      <c r="Q2025" s="19"/>
      <c r="R2025" s="19"/>
      <c r="S2025" s="19"/>
      <c r="U2025" s="10">
        <f t="shared" si="268"/>
        <v>402.19999999998572</v>
      </c>
      <c r="V2025" s="10">
        <f t="shared" si="269"/>
        <v>700</v>
      </c>
      <c r="W2025" s="19">
        <f t="shared" si="267"/>
        <v>-9.81</v>
      </c>
      <c r="X2025" s="19" t="e">
        <f>0.5*$B$25*$B$29^2*EXP(-#REF!*U2025/$B$27)</f>
        <v>#REF!</v>
      </c>
      <c r="Y2025" s="19">
        <f t="shared" si="270"/>
        <v>-3873.9951797701797</v>
      </c>
      <c r="Z2025" s="19">
        <f t="shared" si="271"/>
        <v>-764805.72518569161</v>
      </c>
      <c r="AA2025" s="2">
        <f t="shared" si="272"/>
        <v>0</v>
      </c>
    </row>
    <row r="2026" spans="17:27">
      <c r="Q2026" s="19"/>
      <c r="R2026" s="19"/>
      <c r="S2026" s="19"/>
      <c r="U2026" s="10">
        <f t="shared" si="268"/>
        <v>402.39999999998571</v>
      </c>
      <c r="V2026" s="10">
        <f t="shared" si="269"/>
        <v>700</v>
      </c>
      <c r="W2026" s="19">
        <f t="shared" ref="W2026:W2089" si="273">IF(V2026&gt;$B$35,$B$34/V2026-$B$31,-$B$31)</f>
        <v>-9.81</v>
      </c>
      <c r="X2026" s="19" t="e">
        <f>0.5*$B$25*$B$29^2*EXP(-#REF!*U2026/$B$27)</f>
        <v>#REF!</v>
      </c>
      <c r="Y2026" s="19">
        <f t="shared" si="270"/>
        <v>-3875.9571797701797</v>
      </c>
      <c r="Z2026" s="19">
        <f t="shared" si="271"/>
        <v>-765580.72042164567</v>
      </c>
      <c r="AA2026" s="2">
        <f t="shared" si="272"/>
        <v>0</v>
      </c>
    </row>
    <row r="2027" spans="17:27">
      <c r="Q2027" s="19"/>
      <c r="R2027" s="19"/>
      <c r="S2027" s="19"/>
      <c r="U2027" s="10">
        <f t="shared" si="268"/>
        <v>402.5999999999857</v>
      </c>
      <c r="V2027" s="10">
        <f t="shared" si="269"/>
        <v>700</v>
      </c>
      <c r="W2027" s="19">
        <f t="shared" si="273"/>
        <v>-9.81</v>
      </c>
      <c r="X2027" s="19" t="e">
        <f>0.5*$B$25*$B$29^2*EXP(-#REF!*U2027/$B$27)</f>
        <v>#REF!</v>
      </c>
      <c r="Y2027" s="19">
        <f t="shared" si="270"/>
        <v>-3877.9191797701797</v>
      </c>
      <c r="Z2027" s="19">
        <f t="shared" si="271"/>
        <v>-766356.10805759975</v>
      </c>
      <c r="AA2027" s="2">
        <f t="shared" si="272"/>
        <v>0</v>
      </c>
    </row>
    <row r="2028" spans="17:27">
      <c r="Q2028" s="19"/>
      <c r="R2028" s="19"/>
      <c r="S2028" s="19"/>
      <c r="U2028" s="10">
        <f t="shared" si="268"/>
        <v>402.79999999998569</v>
      </c>
      <c r="V2028" s="10">
        <f t="shared" si="269"/>
        <v>700</v>
      </c>
      <c r="W2028" s="19">
        <f t="shared" si="273"/>
        <v>-9.81</v>
      </c>
      <c r="X2028" s="19" t="e">
        <f>0.5*$B$25*$B$29^2*EXP(-#REF!*U2028/$B$27)</f>
        <v>#REF!</v>
      </c>
      <c r="Y2028" s="19">
        <f t="shared" si="270"/>
        <v>-3879.8811797701796</v>
      </c>
      <c r="Z2028" s="19">
        <f t="shared" si="271"/>
        <v>-767131.88809355383</v>
      </c>
      <c r="AA2028" s="2">
        <f t="shared" si="272"/>
        <v>0</v>
      </c>
    </row>
    <row r="2029" spans="17:27">
      <c r="Q2029" s="19"/>
      <c r="R2029" s="19"/>
      <c r="S2029" s="19"/>
      <c r="U2029" s="10">
        <f t="shared" si="268"/>
        <v>402.99999999998568</v>
      </c>
      <c r="V2029" s="10">
        <f t="shared" si="269"/>
        <v>700</v>
      </c>
      <c r="W2029" s="19">
        <f t="shared" si="273"/>
        <v>-9.81</v>
      </c>
      <c r="X2029" s="19" t="e">
        <f>0.5*$B$25*$B$29^2*EXP(-#REF!*U2029/$B$27)</f>
        <v>#REF!</v>
      </c>
      <c r="Y2029" s="19">
        <f t="shared" si="270"/>
        <v>-3881.8431797701796</v>
      </c>
      <c r="Z2029" s="19">
        <f t="shared" si="271"/>
        <v>-767908.06052950793</v>
      </c>
      <c r="AA2029" s="2">
        <f t="shared" si="272"/>
        <v>0</v>
      </c>
    </row>
    <row r="2030" spans="17:27">
      <c r="Q2030" s="19"/>
      <c r="R2030" s="19"/>
      <c r="S2030" s="19"/>
      <c r="U2030" s="10">
        <f t="shared" si="268"/>
        <v>403.19999999998566</v>
      </c>
      <c r="V2030" s="10">
        <f t="shared" si="269"/>
        <v>700</v>
      </c>
      <c r="W2030" s="19">
        <f t="shared" si="273"/>
        <v>-9.81</v>
      </c>
      <c r="X2030" s="19" t="e">
        <f>0.5*$B$25*$B$29^2*EXP(-#REF!*U2030/$B$27)</f>
        <v>#REF!</v>
      </c>
      <c r="Y2030" s="19">
        <f t="shared" si="270"/>
        <v>-3883.8051797701796</v>
      </c>
      <c r="Z2030" s="19">
        <f t="shared" si="271"/>
        <v>-768684.62536546192</v>
      </c>
      <c r="AA2030" s="2">
        <f t="shared" si="272"/>
        <v>0</v>
      </c>
    </row>
    <row r="2031" spans="17:27">
      <c r="Q2031" s="19"/>
      <c r="R2031" s="19"/>
      <c r="S2031" s="19"/>
      <c r="U2031" s="10">
        <f t="shared" si="268"/>
        <v>403.39999999998565</v>
      </c>
      <c r="V2031" s="10">
        <f t="shared" si="269"/>
        <v>700</v>
      </c>
      <c r="W2031" s="19">
        <f t="shared" si="273"/>
        <v>-9.81</v>
      </c>
      <c r="X2031" s="19" t="e">
        <f>0.5*$B$25*$B$29^2*EXP(-#REF!*U2031/$B$27)</f>
        <v>#REF!</v>
      </c>
      <c r="Y2031" s="19">
        <f t="shared" si="270"/>
        <v>-3885.7671797701796</v>
      </c>
      <c r="Z2031" s="19">
        <f t="shared" si="271"/>
        <v>-769461.58260141592</v>
      </c>
      <c r="AA2031" s="2">
        <f t="shared" si="272"/>
        <v>0</v>
      </c>
    </row>
    <row r="2032" spans="17:27">
      <c r="Q2032" s="19"/>
      <c r="R2032" s="19"/>
      <c r="S2032" s="19"/>
      <c r="U2032" s="10">
        <f t="shared" si="268"/>
        <v>403.59999999998564</v>
      </c>
      <c r="V2032" s="10">
        <f t="shared" si="269"/>
        <v>700</v>
      </c>
      <c r="W2032" s="19">
        <f t="shared" si="273"/>
        <v>-9.81</v>
      </c>
      <c r="X2032" s="19" t="e">
        <f>0.5*$B$25*$B$29^2*EXP(-#REF!*U2032/$B$27)</f>
        <v>#REF!</v>
      </c>
      <c r="Y2032" s="19">
        <f t="shared" si="270"/>
        <v>-3887.7291797701796</v>
      </c>
      <c r="Z2032" s="19">
        <f t="shared" si="271"/>
        <v>-770238.93223736994</v>
      </c>
      <c r="AA2032" s="2">
        <f t="shared" si="272"/>
        <v>0</v>
      </c>
    </row>
    <row r="2033" spans="17:27">
      <c r="Q2033" s="19"/>
      <c r="R2033" s="19"/>
      <c r="S2033" s="19"/>
      <c r="U2033" s="10">
        <f t="shared" si="268"/>
        <v>403.79999999998563</v>
      </c>
      <c r="V2033" s="10">
        <f t="shared" si="269"/>
        <v>700</v>
      </c>
      <c r="W2033" s="19">
        <f t="shared" si="273"/>
        <v>-9.81</v>
      </c>
      <c r="X2033" s="19" t="e">
        <f>0.5*$B$25*$B$29^2*EXP(-#REF!*U2033/$B$27)</f>
        <v>#REF!</v>
      </c>
      <c r="Y2033" s="19">
        <f t="shared" si="270"/>
        <v>-3889.6911797701796</v>
      </c>
      <c r="Z2033" s="19">
        <f t="shared" si="271"/>
        <v>-771016.67427332397</v>
      </c>
      <c r="AA2033" s="2">
        <f t="shared" si="272"/>
        <v>0</v>
      </c>
    </row>
    <row r="2034" spans="17:27">
      <c r="Q2034" s="19"/>
      <c r="R2034" s="19"/>
      <c r="S2034" s="19"/>
      <c r="U2034" s="10">
        <f t="shared" si="268"/>
        <v>403.99999999998562</v>
      </c>
      <c r="V2034" s="10">
        <f t="shared" si="269"/>
        <v>700</v>
      </c>
      <c r="W2034" s="19">
        <f t="shared" si="273"/>
        <v>-9.81</v>
      </c>
      <c r="X2034" s="19" t="e">
        <f>0.5*$B$25*$B$29^2*EXP(-#REF!*U2034/$B$27)</f>
        <v>#REF!</v>
      </c>
      <c r="Y2034" s="19">
        <f t="shared" si="270"/>
        <v>-3891.6531797701796</v>
      </c>
      <c r="Z2034" s="19">
        <f t="shared" si="271"/>
        <v>-771794.808709278</v>
      </c>
      <c r="AA2034" s="2">
        <f t="shared" si="272"/>
        <v>0</v>
      </c>
    </row>
    <row r="2035" spans="17:27">
      <c r="Q2035" s="19"/>
      <c r="R2035" s="19"/>
      <c r="S2035" s="19"/>
      <c r="U2035" s="10">
        <f t="shared" si="268"/>
        <v>404.19999999998561</v>
      </c>
      <c r="V2035" s="10">
        <f t="shared" si="269"/>
        <v>700</v>
      </c>
      <c r="W2035" s="19">
        <f t="shared" si="273"/>
        <v>-9.81</v>
      </c>
      <c r="X2035" s="19" t="e">
        <f>0.5*$B$25*$B$29^2*EXP(-#REF!*U2035/$B$27)</f>
        <v>#REF!</v>
      </c>
      <c r="Y2035" s="19">
        <f t="shared" si="270"/>
        <v>-3893.6151797701796</v>
      </c>
      <c r="Z2035" s="19">
        <f t="shared" si="271"/>
        <v>-772573.33554523205</v>
      </c>
      <c r="AA2035" s="2">
        <f t="shared" si="272"/>
        <v>0</v>
      </c>
    </row>
    <row r="2036" spans="17:27">
      <c r="Q2036" s="19"/>
      <c r="R2036" s="19"/>
      <c r="S2036" s="19"/>
      <c r="U2036" s="10">
        <f t="shared" si="268"/>
        <v>404.3999999999856</v>
      </c>
      <c r="V2036" s="10">
        <f t="shared" si="269"/>
        <v>700</v>
      </c>
      <c r="W2036" s="19">
        <f t="shared" si="273"/>
        <v>-9.81</v>
      </c>
      <c r="X2036" s="19" t="e">
        <f>0.5*$B$25*$B$29^2*EXP(-#REF!*U2036/$B$27)</f>
        <v>#REF!</v>
      </c>
      <c r="Y2036" s="19">
        <f t="shared" si="270"/>
        <v>-3895.5771797701796</v>
      </c>
      <c r="Z2036" s="19">
        <f t="shared" si="271"/>
        <v>-773352.25478118611</v>
      </c>
      <c r="AA2036" s="2">
        <f t="shared" si="272"/>
        <v>0</v>
      </c>
    </row>
    <row r="2037" spans="17:27">
      <c r="Q2037" s="19"/>
      <c r="R2037" s="19"/>
      <c r="S2037" s="19"/>
      <c r="U2037" s="10">
        <f t="shared" si="268"/>
        <v>404.59999999998558</v>
      </c>
      <c r="V2037" s="10">
        <f t="shared" si="269"/>
        <v>700</v>
      </c>
      <c r="W2037" s="19">
        <f t="shared" si="273"/>
        <v>-9.81</v>
      </c>
      <c r="X2037" s="19" t="e">
        <f>0.5*$B$25*$B$29^2*EXP(-#REF!*U2037/$B$27)</f>
        <v>#REF!</v>
      </c>
      <c r="Y2037" s="19">
        <f t="shared" si="270"/>
        <v>-3897.5391797701795</v>
      </c>
      <c r="Z2037" s="19">
        <f t="shared" si="271"/>
        <v>-774131.56641714019</v>
      </c>
      <c r="AA2037" s="2">
        <f t="shared" si="272"/>
        <v>0</v>
      </c>
    </row>
    <row r="2038" spans="17:27">
      <c r="Q2038" s="19"/>
      <c r="R2038" s="19"/>
      <c r="S2038" s="19"/>
      <c r="U2038" s="10">
        <f t="shared" si="268"/>
        <v>404.79999999998557</v>
      </c>
      <c r="V2038" s="10">
        <f t="shared" si="269"/>
        <v>700</v>
      </c>
      <c r="W2038" s="19">
        <f t="shared" si="273"/>
        <v>-9.81</v>
      </c>
      <c r="X2038" s="19" t="e">
        <f>0.5*$B$25*$B$29^2*EXP(-#REF!*U2038/$B$27)</f>
        <v>#REF!</v>
      </c>
      <c r="Y2038" s="19">
        <f t="shared" si="270"/>
        <v>-3899.5011797701795</v>
      </c>
      <c r="Z2038" s="19">
        <f t="shared" si="271"/>
        <v>-774911.27045309427</v>
      </c>
      <c r="AA2038" s="2">
        <f t="shared" si="272"/>
        <v>0</v>
      </c>
    </row>
    <row r="2039" spans="17:27">
      <c r="Q2039" s="19"/>
      <c r="R2039" s="19"/>
      <c r="S2039" s="19"/>
      <c r="U2039" s="10">
        <f t="shared" si="268"/>
        <v>404.99999999998556</v>
      </c>
      <c r="V2039" s="10">
        <f t="shared" si="269"/>
        <v>700</v>
      </c>
      <c r="W2039" s="19">
        <f t="shared" si="273"/>
        <v>-9.81</v>
      </c>
      <c r="X2039" s="19" t="e">
        <f>0.5*$B$25*$B$29^2*EXP(-#REF!*U2039/$B$27)</f>
        <v>#REF!</v>
      </c>
      <c r="Y2039" s="19">
        <f t="shared" si="270"/>
        <v>-3901.4631797701795</v>
      </c>
      <c r="Z2039" s="19">
        <f t="shared" si="271"/>
        <v>-775691.36688904837</v>
      </c>
      <c r="AA2039" s="2">
        <f t="shared" si="272"/>
        <v>0</v>
      </c>
    </row>
    <row r="2040" spans="17:27">
      <c r="Q2040" s="19"/>
      <c r="R2040" s="19"/>
      <c r="S2040" s="19"/>
      <c r="U2040" s="10">
        <f t="shared" si="268"/>
        <v>405.19999999998555</v>
      </c>
      <c r="V2040" s="10">
        <f t="shared" si="269"/>
        <v>700</v>
      </c>
      <c r="W2040" s="19">
        <f t="shared" si="273"/>
        <v>-9.81</v>
      </c>
      <c r="X2040" s="19" t="e">
        <f>0.5*$B$25*$B$29^2*EXP(-#REF!*U2040/$B$27)</f>
        <v>#REF!</v>
      </c>
      <c r="Y2040" s="19">
        <f t="shared" si="270"/>
        <v>-3903.4251797701795</v>
      </c>
      <c r="Z2040" s="19">
        <f t="shared" si="271"/>
        <v>-776471.85572500236</v>
      </c>
      <c r="AA2040" s="2">
        <f t="shared" si="272"/>
        <v>0</v>
      </c>
    </row>
    <row r="2041" spans="17:27">
      <c r="Q2041" s="19"/>
      <c r="R2041" s="19"/>
      <c r="S2041" s="19"/>
      <c r="U2041" s="10">
        <f t="shared" si="268"/>
        <v>405.39999999998554</v>
      </c>
      <c r="V2041" s="10">
        <f t="shared" si="269"/>
        <v>700</v>
      </c>
      <c r="W2041" s="19">
        <f t="shared" si="273"/>
        <v>-9.81</v>
      </c>
      <c r="X2041" s="19" t="e">
        <f>0.5*$B$25*$B$29^2*EXP(-#REF!*U2041/$B$27)</f>
        <v>#REF!</v>
      </c>
      <c r="Y2041" s="19">
        <f t="shared" si="270"/>
        <v>-3905.3871797701795</v>
      </c>
      <c r="Z2041" s="19">
        <f t="shared" si="271"/>
        <v>-777252.73696095636</v>
      </c>
      <c r="AA2041" s="2">
        <f t="shared" si="272"/>
        <v>0</v>
      </c>
    </row>
    <row r="2042" spans="17:27">
      <c r="Q2042" s="19"/>
      <c r="R2042" s="19"/>
      <c r="S2042" s="19"/>
      <c r="U2042" s="10">
        <f t="shared" si="268"/>
        <v>405.59999999998553</v>
      </c>
      <c r="V2042" s="10">
        <f t="shared" si="269"/>
        <v>700</v>
      </c>
      <c r="W2042" s="19">
        <f t="shared" si="273"/>
        <v>-9.81</v>
      </c>
      <c r="X2042" s="19" t="e">
        <f>0.5*$B$25*$B$29^2*EXP(-#REF!*U2042/$B$27)</f>
        <v>#REF!</v>
      </c>
      <c r="Y2042" s="19">
        <f t="shared" si="270"/>
        <v>-3907.3491797701795</v>
      </c>
      <c r="Z2042" s="19">
        <f t="shared" si="271"/>
        <v>-778034.01059691038</v>
      </c>
      <c r="AA2042" s="2">
        <f t="shared" si="272"/>
        <v>0</v>
      </c>
    </row>
    <row r="2043" spans="17:27">
      <c r="Q2043" s="19"/>
      <c r="R2043" s="19"/>
      <c r="S2043" s="19"/>
      <c r="U2043" s="10">
        <f t="shared" si="268"/>
        <v>405.79999999998552</v>
      </c>
      <c r="V2043" s="10">
        <f t="shared" si="269"/>
        <v>700</v>
      </c>
      <c r="W2043" s="19">
        <f t="shared" si="273"/>
        <v>-9.81</v>
      </c>
      <c r="X2043" s="19" t="e">
        <f>0.5*$B$25*$B$29^2*EXP(-#REF!*U2043/$B$27)</f>
        <v>#REF!</v>
      </c>
      <c r="Y2043" s="19">
        <f t="shared" si="270"/>
        <v>-3909.3111797701795</v>
      </c>
      <c r="Z2043" s="19">
        <f t="shared" si="271"/>
        <v>-778815.6766328644</v>
      </c>
      <c r="AA2043" s="2">
        <f t="shared" si="272"/>
        <v>0</v>
      </c>
    </row>
    <row r="2044" spans="17:27">
      <c r="Q2044" s="19"/>
      <c r="R2044" s="19"/>
      <c r="S2044" s="19"/>
      <c r="U2044" s="10">
        <f t="shared" si="268"/>
        <v>405.9999999999855</v>
      </c>
      <c r="V2044" s="10">
        <f t="shared" si="269"/>
        <v>700</v>
      </c>
      <c r="W2044" s="19">
        <f t="shared" si="273"/>
        <v>-9.81</v>
      </c>
      <c r="X2044" s="19" t="e">
        <f>0.5*$B$25*$B$29^2*EXP(-#REF!*U2044/$B$27)</f>
        <v>#REF!</v>
      </c>
      <c r="Y2044" s="19">
        <f t="shared" si="270"/>
        <v>-3911.2731797701795</v>
      </c>
      <c r="Z2044" s="19">
        <f t="shared" si="271"/>
        <v>-779597.73506881844</v>
      </c>
      <c r="AA2044" s="2">
        <f t="shared" si="272"/>
        <v>0</v>
      </c>
    </row>
    <row r="2045" spans="17:27">
      <c r="Q2045" s="19"/>
      <c r="R2045" s="19"/>
      <c r="S2045" s="19"/>
      <c r="U2045" s="10">
        <f t="shared" si="268"/>
        <v>406.19999999998549</v>
      </c>
      <c r="V2045" s="10">
        <f t="shared" si="269"/>
        <v>700</v>
      </c>
      <c r="W2045" s="19">
        <f t="shared" si="273"/>
        <v>-9.81</v>
      </c>
      <c r="X2045" s="19" t="e">
        <f>0.5*$B$25*$B$29^2*EXP(-#REF!*U2045/$B$27)</f>
        <v>#REF!</v>
      </c>
      <c r="Y2045" s="19">
        <f t="shared" si="270"/>
        <v>-3913.2351797701795</v>
      </c>
      <c r="Z2045" s="19">
        <f t="shared" si="271"/>
        <v>-780380.18590477249</v>
      </c>
      <c r="AA2045" s="2">
        <f t="shared" si="272"/>
        <v>0</v>
      </c>
    </row>
    <row r="2046" spans="17:27">
      <c r="Q2046" s="19"/>
      <c r="R2046" s="19"/>
      <c r="S2046" s="19"/>
      <c r="U2046" s="10">
        <f t="shared" si="268"/>
        <v>406.39999999998548</v>
      </c>
      <c r="V2046" s="10">
        <f t="shared" si="269"/>
        <v>700</v>
      </c>
      <c r="W2046" s="19">
        <f t="shared" si="273"/>
        <v>-9.81</v>
      </c>
      <c r="X2046" s="19" t="e">
        <f>0.5*$B$25*$B$29^2*EXP(-#REF!*U2046/$B$27)</f>
        <v>#REF!</v>
      </c>
      <c r="Y2046" s="19">
        <f t="shared" si="270"/>
        <v>-3915.1971797701794</v>
      </c>
      <c r="Z2046" s="19">
        <f t="shared" si="271"/>
        <v>-781163.02914072655</v>
      </c>
      <c r="AA2046" s="2">
        <f t="shared" si="272"/>
        <v>0</v>
      </c>
    </row>
    <row r="2047" spans="17:27">
      <c r="Q2047" s="19"/>
      <c r="R2047" s="19"/>
      <c r="S2047" s="19"/>
      <c r="U2047" s="10">
        <f t="shared" si="268"/>
        <v>406.59999999998547</v>
      </c>
      <c r="V2047" s="10">
        <f t="shared" si="269"/>
        <v>700</v>
      </c>
      <c r="W2047" s="19">
        <f t="shared" si="273"/>
        <v>-9.81</v>
      </c>
      <c r="X2047" s="19" t="e">
        <f>0.5*$B$25*$B$29^2*EXP(-#REF!*U2047/$B$27)</f>
        <v>#REF!</v>
      </c>
      <c r="Y2047" s="19">
        <f t="shared" si="270"/>
        <v>-3917.1591797701794</v>
      </c>
      <c r="Z2047" s="19">
        <f t="shared" si="271"/>
        <v>-781946.26477668062</v>
      </c>
      <c r="AA2047" s="2">
        <f t="shared" si="272"/>
        <v>0</v>
      </c>
    </row>
    <row r="2048" spans="17:27">
      <c r="Q2048" s="19"/>
      <c r="R2048" s="19"/>
      <c r="S2048" s="19"/>
      <c r="U2048" s="10">
        <f t="shared" si="268"/>
        <v>406.79999999998546</v>
      </c>
      <c r="V2048" s="10">
        <f t="shared" si="269"/>
        <v>700</v>
      </c>
      <c r="W2048" s="19">
        <f t="shared" si="273"/>
        <v>-9.81</v>
      </c>
      <c r="X2048" s="19" t="e">
        <f>0.5*$B$25*$B$29^2*EXP(-#REF!*U2048/$B$27)</f>
        <v>#REF!</v>
      </c>
      <c r="Y2048" s="19">
        <f t="shared" si="270"/>
        <v>-3919.1211797701794</v>
      </c>
      <c r="Z2048" s="19">
        <f t="shared" si="271"/>
        <v>-782729.8928126347</v>
      </c>
      <c r="AA2048" s="2">
        <f t="shared" si="272"/>
        <v>0</v>
      </c>
    </row>
    <row r="2049" spans="17:27">
      <c r="Q2049" s="19"/>
      <c r="R2049" s="19"/>
      <c r="S2049" s="19"/>
      <c r="U2049" s="10">
        <f t="shared" si="268"/>
        <v>406.99999999998545</v>
      </c>
      <c r="V2049" s="10">
        <f t="shared" si="269"/>
        <v>700</v>
      </c>
      <c r="W2049" s="19">
        <f t="shared" si="273"/>
        <v>-9.81</v>
      </c>
      <c r="X2049" s="19" t="e">
        <f>0.5*$B$25*$B$29^2*EXP(-#REF!*U2049/$B$27)</f>
        <v>#REF!</v>
      </c>
      <c r="Y2049" s="19">
        <f t="shared" si="270"/>
        <v>-3921.0831797701794</v>
      </c>
      <c r="Z2049" s="19">
        <f t="shared" si="271"/>
        <v>-783513.9132485888</v>
      </c>
      <c r="AA2049" s="2">
        <f t="shared" si="272"/>
        <v>0</v>
      </c>
    </row>
    <row r="2050" spans="17:27">
      <c r="Q2050" s="19"/>
      <c r="R2050" s="19"/>
      <c r="S2050" s="19"/>
      <c r="U2050" s="10">
        <f t="shared" si="268"/>
        <v>407.19999999998544</v>
      </c>
      <c r="V2050" s="10">
        <f t="shared" si="269"/>
        <v>700</v>
      </c>
      <c r="W2050" s="19">
        <f t="shared" si="273"/>
        <v>-9.81</v>
      </c>
      <c r="X2050" s="19" t="e">
        <f>0.5*$B$25*$B$29^2*EXP(-#REF!*U2050/$B$27)</f>
        <v>#REF!</v>
      </c>
      <c r="Y2050" s="19">
        <f t="shared" si="270"/>
        <v>-3923.0451797701794</v>
      </c>
      <c r="Z2050" s="19">
        <f t="shared" si="271"/>
        <v>-784298.32608454279</v>
      </c>
      <c r="AA2050" s="2">
        <f t="shared" si="272"/>
        <v>0</v>
      </c>
    </row>
    <row r="2051" spans="17:27">
      <c r="Q2051" s="19"/>
      <c r="R2051" s="19"/>
      <c r="S2051" s="19"/>
      <c r="U2051" s="10">
        <f t="shared" si="268"/>
        <v>407.39999999998543</v>
      </c>
      <c r="V2051" s="10">
        <f t="shared" si="269"/>
        <v>700</v>
      </c>
      <c r="W2051" s="19">
        <f t="shared" si="273"/>
        <v>-9.81</v>
      </c>
      <c r="X2051" s="19" t="e">
        <f>0.5*$B$25*$B$29^2*EXP(-#REF!*U2051/$B$27)</f>
        <v>#REF!</v>
      </c>
      <c r="Y2051" s="19">
        <f t="shared" si="270"/>
        <v>-3925.0071797701794</v>
      </c>
      <c r="Z2051" s="19">
        <f t="shared" si="271"/>
        <v>-785083.13132049679</v>
      </c>
      <c r="AA2051" s="2">
        <f t="shared" si="272"/>
        <v>0</v>
      </c>
    </row>
    <row r="2052" spans="17:27">
      <c r="Q2052" s="19"/>
      <c r="R2052" s="19"/>
      <c r="S2052" s="19"/>
      <c r="U2052" s="10">
        <f t="shared" si="268"/>
        <v>407.59999999998541</v>
      </c>
      <c r="V2052" s="10">
        <f t="shared" si="269"/>
        <v>700</v>
      </c>
      <c r="W2052" s="19">
        <f t="shared" si="273"/>
        <v>-9.81</v>
      </c>
      <c r="X2052" s="19" t="e">
        <f>0.5*$B$25*$B$29^2*EXP(-#REF!*U2052/$B$27)</f>
        <v>#REF!</v>
      </c>
      <c r="Y2052" s="19">
        <f t="shared" si="270"/>
        <v>-3926.9691797701794</v>
      </c>
      <c r="Z2052" s="19">
        <f t="shared" si="271"/>
        <v>-785868.3289564508</v>
      </c>
      <c r="AA2052" s="2">
        <f t="shared" si="272"/>
        <v>0</v>
      </c>
    </row>
    <row r="2053" spans="17:27">
      <c r="Q2053" s="19"/>
      <c r="R2053" s="19"/>
      <c r="S2053" s="19"/>
      <c r="U2053" s="10">
        <f t="shared" si="268"/>
        <v>407.7999999999854</v>
      </c>
      <c r="V2053" s="10">
        <f t="shared" si="269"/>
        <v>700</v>
      </c>
      <c r="W2053" s="19">
        <f t="shared" si="273"/>
        <v>-9.81</v>
      </c>
      <c r="X2053" s="19" t="e">
        <f>0.5*$B$25*$B$29^2*EXP(-#REF!*U2053/$B$27)</f>
        <v>#REF!</v>
      </c>
      <c r="Y2053" s="19">
        <f t="shared" si="270"/>
        <v>-3928.9311797701794</v>
      </c>
      <c r="Z2053" s="19">
        <f t="shared" si="271"/>
        <v>-786653.91899240483</v>
      </c>
      <c r="AA2053" s="2">
        <f t="shared" si="272"/>
        <v>0</v>
      </c>
    </row>
    <row r="2054" spans="17:27">
      <c r="Q2054" s="19"/>
      <c r="R2054" s="19"/>
      <c r="S2054" s="19"/>
      <c r="U2054" s="10">
        <f t="shared" si="268"/>
        <v>407.99999999998539</v>
      </c>
      <c r="V2054" s="10">
        <f t="shared" si="269"/>
        <v>700</v>
      </c>
      <c r="W2054" s="19">
        <f t="shared" si="273"/>
        <v>-9.81</v>
      </c>
      <c r="X2054" s="19" t="e">
        <f>0.5*$B$25*$B$29^2*EXP(-#REF!*U2054/$B$27)</f>
        <v>#REF!</v>
      </c>
      <c r="Y2054" s="19">
        <f t="shared" si="270"/>
        <v>-3930.8931797701794</v>
      </c>
      <c r="Z2054" s="19">
        <f t="shared" si="271"/>
        <v>-787439.90142835886</v>
      </c>
      <c r="AA2054" s="2">
        <f t="shared" si="272"/>
        <v>0</v>
      </c>
    </row>
    <row r="2055" spans="17:27">
      <c r="Q2055" s="19"/>
      <c r="R2055" s="19"/>
      <c r="S2055" s="19"/>
      <c r="U2055" s="10">
        <f t="shared" si="268"/>
        <v>408.19999999998538</v>
      </c>
      <c r="V2055" s="10">
        <f t="shared" si="269"/>
        <v>700</v>
      </c>
      <c r="W2055" s="19">
        <f t="shared" si="273"/>
        <v>-9.81</v>
      </c>
      <c r="X2055" s="19" t="e">
        <f>0.5*$B$25*$B$29^2*EXP(-#REF!*U2055/$B$27)</f>
        <v>#REF!</v>
      </c>
      <c r="Y2055" s="19">
        <f t="shared" si="270"/>
        <v>-3932.8551797701793</v>
      </c>
      <c r="Z2055" s="19">
        <f t="shared" si="271"/>
        <v>-788226.27626431291</v>
      </c>
      <c r="AA2055" s="2">
        <f t="shared" si="272"/>
        <v>0</v>
      </c>
    </row>
    <row r="2056" spans="17:27">
      <c r="Q2056" s="19"/>
      <c r="R2056" s="19"/>
      <c r="S2056" s="19"/>
      <c r="U2056" s="10">
        <f t="shared" si="268"/>
        <v>408.39999999998537</v>
      </c>
      <c r="V2056" s="10">
        <f t="shared" si="269"/>
        <v>700</v>
      </c>
      <c r="W2056" s="19">
        <f t="shared" si="273"/>
        <v>-9.81</v>
      </c>
      <c r="X2056" s="19" t="e">
        <f>0.5*$B$25*$B$29^2*EXP(-#REF!*U2056/$B$27)</f>
        <v>#REF!</v>
      </c>
      <c r="Y2056" s="19">
        <f t="shared" si="270"/>
        <v>-3934.8171797701793</v>
      </c>
      <c r="Z2056" s="19">
        <f t="shared" si="271"/>
        <v>-789013.04350026697</v>
      </c>
      <c r="AA2056" s="2">
        <f t="shared" si="272"/>
        <v>0</v>
      </c>
    </row>
    <row r="2057" spans="17:27">
      <c r="Q2057" s="19"/>
      <c r="R2057" s="19"/>
      <c r="S2057" s="19"/>
      <c r="U2057" s="10">
        <f t="shared" si="268"/>
        <v>408.59999999998536</v>
      </c>
      <c r="V2057" s="10">
        <f t="shared" si="269"/>
        <v>700</v>
      </c>
      <c r="W2057" s="19">
        <f t="shared" si="273"/>
        <v>-9.81</v>
      </c>
      <c r="X2057" s="19" t="e">
        <f>0.5*$B$25*$B$29^2*EXP(-#REF!*U2057/$B$27)</f>
        <v>#REF!</v>
      </c>
      <c r="Y2057" s="19">
        <f t="shared" si="270"/>
        <v>-3936.7791797701793</v>
      </c>
      <c r="Z2057" s="19">
        <f t="shared" si="271"/>
        <v>-789800.20313622104</v>
      </c>
      <c r="AA2057" s="2">
        <f t="shared" si="272"/>
        <v>0</v>
      </c>
    </row>
    <row r="2058" spans="17:27">
      <c r="Q2058" s="19"/>
      <c r="R2058" s="19"/>
      <c r="S2058" s="19"/>
      <c r="U2058" s="10">
        <f t="shared" si="268"/>
        <v>408.79999999998535</v>
      </c>
      <c r="V2058" s="10">
        <f t="shared" si="269"/>
        <v>700</v>
      </c>
      <c r="W2058" s="19">
        <f t="shared" si="273"/>
        <v>-9.81</v>
      </c>
      <c r="X2058" s="19" t="e">
        <f>0.5*$B$25*$B$29^2*EXP(-#REF!*U2058/$B$27)</f>
        <v>#REF!</v>
      </c>
      <c r="Y2058" s="19">
        <f t="shared" si="270"/>
        <v>-3938.7411797701793</v>
      </c>
      <c r="Z2058" s="19">
        <f t="shared" si="271"/>
        <v>-790587.75517217512</v>
      </c>
      <c r="AA2058" s="2">
        <f t="shared" si="272"/>
        <v>0</v>
      </c>
    </row>
    <row r="2059" spans="17:27">
      <c r="Q2059" s="19"/>
      <c r="R2059" s="19"/>
      <c r="S2059" s="19"/>
      <c r="U2059" s="10">
        <f t="shared" si="268"/>
        <v>408.99999999998533</v>
      </c>
      <c r="V2059" s="10">
        <f t="shared" si="269"/>
        <v>700</v>
      </c>
      <c r="W2059" s="19">
        <f t="shared" si="273"/>
        <v>-9.81</v>
      </c>
      <c r="X2059" s="19" t="e">
        <f>0.5*$B$25*$B$29^2*EXP(-#REF!*U2059/$B$27)</f>
        <v>#REF!</v>
      </c>
      <c r="Y2059" s="19">
        <f t="shared" si="270"/>
        <v>-3940.7031797701793</v>
      </c>
      <c r="Z2059" s="19">
        <f t="shared" si="271"/>
        <v>-791375.69960812922</v>
      </c>
      <c r="AA2059" s="2">
        <f t="shared" si="272"/>
        <v>0</v>
      </c>
    </row>
    <row r="2060" spans="17:27">
      <c r="Q2060" s="19"/>
      <c r="R2060" s="19"/>
      <c r="S2060" s="19"/>
      <c r="U2060" s="10">
        <f t="shared" si="268"/>
        <v>409.19999999998532</v>
      </c>
      <c r="V2060" s="10">
        <f t="shared" si="269"/>
        <v>700</v>
      </c>
      <c r="W2060" s="19">
        <f t="shared" si="273"/>
        <v>-9.81</v>
      </c>
      <c r="X2060" s="19" t="e">
        <f>0.5*$B$25*$B$29^2*EXP(-#REF!*U2060/$B$27)</f>
        <v>#REF!</v>
      </c>
      <c r="Y2060" s="19">
        <f t="shared" si="270"/>
        <v>-3942.6651797701793</v>
      </c>
      <c r="Z2060" s="19">
        <f t="shared" si="271"/>
        <v>-792164.03644408321</v>
      </c>
      <c r="AA2060" s="2">
        <f t="shared" si="272"/>
        <v>0</v>
      </c>
    </row>
    <row r="2061" spans="17:27">
      <c r="Q2061" s="19"/>
      <c r="R2061" s="19"/>
      <c r="S2061" s="19"/>
      <c r="U2061" s="10">
        <f t="shared" si="268"/>
        <v>409.39999999998531</v>
      </c>
      <c r="V2061" s="10">
        <f t="shared" si="269"/>
        <v>700</v>
      </c>
      <c r="W2061" s="19">
        <f t="shared" si="273"/>
        <v>-9.81</v>
      </c>
      <c r="X2061" s="19" t="e">
        <f>0.5*$B$25*$B$29^2*EXP(-#REF!*U2061/$B$27)</f>
        <v>#REF!</v>
      </c>
      <c r="Y2061" s="19">
        <f t="shared" si="270"/>
        <v>-3944.6271797701793</v>
      </c>
      <c r="Z2061" s="19">
        <f t="shared" si="271"/>
        <v>-792952.76568003721</v>
      </c>
      <c r="AA2061" s="2">
        <f t="shared" si="272"/>
        <v>0</v>
      </c>
    </row>
    <row r="2062" spans="17:27">
      <c r="Q2062" s="19"/>
      <c r="R2062" s="19"/>
      <c r="S2062" s="19"/>
      <c r="U2062" s="10">
        <f t="shared" si="268"/>
        <v>409.5999999999853</v>
      </c>
      <c r="V2062" s="10">
        <f t="shared" si="269"/>
        <v>700</v>
      </c>
      <c r="W2062" s="19">
        <f t="shared" si="273"/>
        <v>-9.81</v>
      </c>
      <c r="X2062" s="19" t="e">
        <f>0.5*$B$25*$B$29^2*EXP(-#REF!*U2062/$B$27)</f>
        <v>#REF!</v>
      </c>
      <c r="Y2062" s="19">
        <f t="shared" si="270"/>
        <v>-3946.5891797701793</v>
      </c>
      <c r="Z2062" s="19">
        <f t="shared" si="271"/>
        <v>-793741.88731599122</v>
      </c>
      <c r="AA2062" s="2">
        <f t="shared" si="272"/>
        <v>0</v>
      </c>
    </row>
    <row r="2063" spans="17:27">
      <c r="Q2063" s="19"/>
      <c r="R2063" s="19"/>
      <c r="S2063" s="19"/>
      <c r="U2063" s="10">
        <f t="shared" ref="U2063:U2126" si="274">U2062+$V$10</f>
        <v>409.79999999998529</v>
      </c>
      <c r="V2063" s="10">
        <f t="shared" ref="V2063:V2126" si="275">IF(V2062&lt;=$B$35+$B$23*$V$10,$B$35,V2062-$B$23*$V$10)</f>
        <v>700</v>
      </c>
      <c r="W2063" s="19">
        <f t="shared" si="273"/>
        <v>-9.81</v>
      </c>
      <c r="X2063" s="19" t="e">
        <f>0.5*$B$25*$B$29^2*EXP(-#REF!*U2063/$B$27)</f>
        <v>#REF!</v>
      </c>
      <c r="Y2063" s="19">
        <f t="shared" ref="Y2063:Y2126" si="276">Y2062+W2063*$V$10</f>
        <v>-3948.5511797701793</v>
      </c>
      <c r="Z2063" s="19">
        <f t="shared" ref="Z2063:Z2126" si="277">Z2062+Y2062*$V$10+W2063*$V$10^2/2</f>
        <v>-794531.40135194524</v>
      </c>
      <c r="AA2063" s="2">
        <f t="shared" ref="AA2063:AA2126" si="278">IF(Z2063&lt;0,IF(Z2062&gt;=0,1,0),0)</f>
        <v>0</v>
      </c>
    </row>
    <row r="2064" spans="17:27">
      <c r="Q2064" s="19"/>
      <c r="R2064" s="19"/>
      <c r="S2064" s="19"/>
      <c r="U2064" s="10">
        <f t="shared" si="274"/>
        <v>409.99999999998528</v>
      </c>
      <c r="V2064" s="10">
        <f t="shared" si="275"/>
        <v>700</v>
      </c>
      <c r="W2064" s="19">
        <f t="shared" si="273"/>
        <v>-9.81</v>
      </c>
      <c r="X2064" s="19" t="e">
        <f>0.5*$B$25*$B$29^2*EXP(-#REF!*U2064/$B$27)</f>
        <v>#REF!</v>
      </c>
      <c r="Y2064" s="19">
        <f t="shared" si="276"/>
        <v>-3950.5131797701792</v>
      </c>
      <c r="Z2064" s="19">
        <f t="shared" si="277"/>
        <v>-795321.30778789928</v>
      </c>
      <c r="AA2064" s="2">
        <f t="shared" si="278"/>
        <v>0</v>
      </c>
    </row>
    <row r="2065" spans="17:27">
      <c r="Q2065" s="19"/>
      <c r="R2065" s="19"/>
      <c r="S2065" s="19"/>
      <c r="U2065" s="10">
        <f t="shared" si="274"/>
        <v>410.19999999998527</v>
      </c>
      <c r="V2065" s="10">
        <f t="shared" si="275"/>
        <v>700</v>
      </c>
      <c r="W2065" s="19">
        <f t="shared" si="273"/>
        <v>-9.81</v>
      </c>
      <c r="X2065" s="19" t="e">
        <f>0.5*$B$25*$B$29^2*EXP(-#REF!*U2065/$B$27)</f>
        <v>#REF!</v>
      </c>
      <c r="Y2065" s="19">
        <f t="shared" si="276"/>
        <v>-3952.4751797701792</v>
      </c>
      <c r="Z2065" s="19">
        <f t="shared" si="277"/>
        <v>-796111.60662385332</v>
      </c>
      <c r="AA2065" s="2">
        <f t="shared" si="278"/>
        <v>0</v>
      </c>
    </row>
    <row r="2066" spans="17:27">
      <c r="Q2066" s="19"/>
      <c r="R2066" s="19"/>
      <c r="S2066" s="19"/>
      <c r="U2066" s="10">
        <f t="shared" si="274"/>
        <v>410.39999999998525</v>
      </c>
      <c r="V2066" s="10">
        <f t="shared" si="275"/>
        <v>700</v>
      </c>
      <c r="W2066" s="19">
        <f t="shared" si="273"/>
        <v>-9.81</v>
      </c>
      <c r="X2066" s="19" t="e">
        <f>0.5*$B$25*$B$29^2*EXP(-#REF!*U2066/$B$27)</f>
        <v>#REF!</v>
      </c>
      <c r="Y2066" s="19">
        <f t="shared" si="276"/>
        <v>-3954.4371797701792</v>
      </c>
      <c r="Z2066" s="19">
        <f t="shared" si="277"/>
        <v>-796902.29785980738</v>
      </c>
      <c r="AA2066" s="2">
        <f t="shared" si="278"/>
        <v>0</v>
      </c>
    </row>
    <row r="2067" spans="17:27">
      <c r="Q2067" s="19"/>
      <c r="R2067" s="19"/>
      <c r="S2067" s="19"/>
      <c r="U2067" s="10">
        <f t="shared" si="274"/>
        <v>410.59999999998524</v>
      </c>
      <c r="V2067" s="10">
        <f t="shared" si="275"/>
        <v>700</v>
      </c>
      <c r="W2067" s="19">
        <f t="shared" si="273"/>
        <v>-9.81</v>
      </c>
      <c r="X2067" s="19" t="e">
        <f>0.5*$B$25*$B$29^2*EXP(-#REF!*U2067/$B$27)</f>
        <v>#REF!</v>
      </c>
      <c r="Y2067" s="19">
        <f t="shared" si="276"/>
        <v>-3956.3991797701792</v>
      </c>
      <c r="Z2067" s="19">
        <f t="shared" si="277"/>
        <v>-797693.38149576145</v>
      </c>
      <c r="AA2067" s="2">
        <f t="shared" si="278"/>
        <v>0</v>
      </c>
    </row>
    <row r="2068" spans="17:27">
      <c r="Q2068" s="19"/>
      <c r="R2068" s="19"/>
      <c r="S2068" s="19"/>
      <c r="U2068" s="10">
        <f t="shared" si="274"/>
        <v>410.79999999998523</v>
      </c>
      <c r="V2068" s="10">
        <f t="shared" si="275"/>
        <v>700</v>
      </c>
      <c r="W2068" s="19">
        <f t="shared" si="273"/>
        <v>-9.81</v>
      </c>
      <c r="X2068" s="19" t="e">
        <f>0.5*$B$25*$B$29^2*EXP(-#REF!*U2068/$B$27)</f>
        <v>#REF!</v>
      </c>
      <c r="Y2068" s="19">
        <f t="shared" si="276"/>
        <v>-3958.3611797701792</v>
      </c>
      <c r="Z2068" s="19">
        <f t="shared" si="277"/>
        <v>-798484.85753171553</v>
      </c>
      <c r="AA2068" s="2">
        <f t="shared" si="278"/>
        <v>0</v>
      </c>
    </row>
    <row r="2069" spans="17:27">
      <c r="Q2069" s="19"/>
      <c r="R2069" s="19"/>
      <c r="S2069" s="19"/>
      <c r="U2069" s="10">
        <f t="shared" si="274"/>
        <v>410.99999999998522</v>
      </c>
      <c r="V2069" s="10">
        <f t="shared" si="275"/>
        <v>700</v>
      </c>
      <c r="W2069" s="19">
        <f t="shared" si="273"/>
        <v>-9.81</v>
      </c>
      <c r="X2069" s="19" t="e">
        <f>0.5*$B$25*$B$29^2*EXP(-#REF!*U2069/$B$27)</f>
        <v>#REF!</v>
      </c>
      <c r="Y2069" s="19">
        <f t="shared" si="276"/>
        <v>-3960.3231797701792</v>
      </c>
      <c r="Z2069" s="19">
        <f t="shared" si="277"/>
        <v>-799276.72596766963</v>
      </c>
      <c r="AA2069" s="2">
        <f t="shared" si="278"/>
        <v>0</v>
      </c>
    </row>
    <row r="2070" spans="17:27">
      <c r="Q2070" s="19"/>
      <c r="R2070" s="19"/>
      <c r="S2070" s="19"/>
      <c r="U2070" s="10">
        <f t="shared" si="274"/>
        <v>411.19999999998521</v>
      </c>
      <c r="V2070" s="10">
        <f t="shared" si="275"/>
        <v>700</v>
      </c>
      <c r="W2070" s="19">
        <f t="shared" si="273"/>
        <v>-9.81</v>
      </c>
      <c r="X2070" s="19" t="e">
        <f>0.5*$B$25*$B$29^2*EXP(-#REF!*U2070/$B$27)</f>
        <v>#REF!</v>
      </c>
      <c r="Y2070" s="19">
        <f t="shared" si="276"/>
        <v>-3962.2851797701792</v>
      </c>
      <c r="Z2070" s="19">
        <f t="shared" si="277"/>
        <v>-800068.98680362361</v>
      </c>
      <c r="AA2070" s="2">
        <f t="shared" si="278"/>
        <v>0</v>
      </c>
    </row>
    <row r="2071" spans="17:27">
      <c r="Q2071" s="19"/>
      <c r="R2071" s="19"/>
      <c r="S2071" s="19"/>
      <c r="U2071" s="10">
        <f t="shared" si="274"/>
        <v>411.3999999999852</v>
      </c>
      <c r="V2071" s="10">
        <f t="shared" si="275"/>
        <v>700</v>
      </c>
      <c r="W2071" s="19">
        <f t="shared" si="273"/>
        <v>-9.81</v>
      </c>
      <c r="X2071" s="19" t="e">
        <f>0.5*$B$25*$B$29^2*EXP(-#REF!*U2071/$B$27)</f>
        <v>#REF!</v>
      </c>
      <c r="Y2071" s="19">
        <f t="shared" si="276"/>
        <v>-3964.2471797701792</v>
      </c>
      <c r="Z2071" s="19">
        <f t="shared" si="277"/>
        <v>-800861.64003957761</v>
      </c>
      <c r="AA2071" s="2">
        <f t="shared" si="278"/>
        <v>0</v>
      </c>
    </row>
    <row r="2072" spans="17:27">
      <c r="Q2072" s="19"/>
      <c r="R2072" s="19"/>
      <c r="S2072" s="19"/>
      <c r="U2072" s="10">
        <f t="shared" si="274"/>
        <v>411.59999999998519</v>
      </c>
      <c r="V2072" s="10">
        <f t="shared" si="275"/>
        <v>700</v>
      </c>
      <c r="W2072" s="19">
        <f t="shared" si="273"/>
        <v>-9.81</v>
      </c>
      <c r="X2072" s="19" t="e">
        <f>0.5*$B$25*$B$29^2*EXP(-#REF!*U2072/$B$27)</f>
        <v>#REF!</v>
      </c>
      <c r="Y2072" s="19">
        <f t="shared" si="276"/>
        <v>-3966.2091797701792</v>
      </c>
      <c r="Z2072" s="19">
        <f t="shared" si="277"/>
        <v>-801654.68567553163</v>
      </c>
      <c r="AA2072" s="2">
        <f t="shared" si="278"/>
        <v>0</v>
      </c>
    </row>
    <row r="2073" spans="17:27">
      <c r="Q2073" s="19"/>
      <c r="R2073" s="19"/>
      <c r="S2073" s="19"/>
      <c r="U2073" s="10">
        <f t="shared" si="274"/>
        <v>411.79999999998518</v>
      </c>
      <c r="V2073" s="10">
        <f t="shared" si="275"/>
        <v>700</v>
      </c>
      <c r="W2073" s="19">
        <f t="shared" si="273"/>
        <v>-9.81</v>
      </c>
      <c r="X2073" s="19" t="e">
        <f>0.5*$B$25*$B$29^2*EXP(-#REF!*U2073/$B$27)</f>
        <v>#REF!</v>
      </c>
      <c r="Y2073" s="19">
        <f t="shared" si="276"/>
        <v>-3968.1711797701792</v>
      </c>
      <c r="Z2073" s="19">
        <f t="shared" si="277"/>
        <v>-802448.12371148565</v>
      </c>
      <c r="AA2073" s="2">
        <f t="shared" si="278"/>
        <v>0</v>
      </c>
    </row>
    <row r="2074" spans="17:27">
      <c r="Q2074" s="19"/>
      <c r="R2074" s="19"/>
      <c r="S2074" s="19"/>
      <c r="U2074" s="10">
        <f t="shared" si="274"/>
        <v>411.99999999998516</v>
      </c>
      <c r="V2074" s="10">
        <f t="shared" si="275"/>
        <v>700</v>
      </c>
      <c r="W2074" s="19">
        <f t="shared" si="273"/>
        <v>-9.81</v>
      </c>
      <c r="X2074" s="19" t="e">
        <f>0.5*$B$25*$B$29^2*EXP(-#REF!*U2074/$B$27)</f>
        <v>#REF!</v>
      </c>
      <c r="Y2074" s="19">
        <f t="shared" si="276"/>
        <v>-3970.1331797701791</v>
      </c>
      <c r="Z2074" s="19">
        <f t="shared" si="277"/>
        <v>-803241.95414743968</v>
      </c>
      <c r="AA2074" s="2">
        <f t="shared" si="278"/>
        <v>0</v>
      </c>
    </row>
    <row r="2075" spans="17:27">
      <c r="Q2075" s="19"/>
      <c r="R2075" s="19"/>
      <c r="S2075" s="19"/>
      <c r="U2075" s="10">
        <f t="shared" si="274"/>
        <v>412.19999999998515</v>
      </c>
      <c r="V2075" s="10">
        <f t="shared" si="275"/>
        <v>700</v>
      </c>
      <c r="W2075" s="19">
        <f t="shared" si="273"/>
        <v>-9.81</v>
      </c>
      <c r="X2075" s="19" t="e">
        <f>0.5*$B$25*$B$29^2*EXP(-#REF!*U2075/$B$27)</f>
        <v>#REF!</v>
      </c>
      <c r="Y2075" s="19">
        <f t="shared" si="276"/>
        <v>-3972.0951797701791</v>
      </c>
      <c r="Z2075" s="19">
        <f t="shared" si="277"/>
        <v>-804036.17698339373</v>
      </c>
      <c r="AA2075" s="2">
        <f t="shared" si="278"/>
        <v>0</v>
      </c>
    </row>
    <row r="2076" spans="17:27">
      <c r="Q2076" s="19"/>
      <c r="R2076" s="19"/>
      <c r="S2076" s="19"/>
      <c r="U2076" s="10">
        <f t="shared" si="274"/>
        <v>412.39999999998514</v>
      </c>
      <c r="V2076" s="10">
        <f t="shared" si="275"/>
        <v>700</v>
      </c>
      <c r="W2076" s="19">
        <f t="shared" si="273"/>
        <v>-9.81</v>
      </c>
      <c r="X2076" s="19" t="e">
        <f>0.5*$B$25*$B$29^2*EXP(-#REF!*U2076/$B$27)</f>
        <v>#REF!</v>
      </c>
      <c r="Y2076" s="19">
        <f t="shared" si="276"/>
        <v>-3974.0571797701791</v>
      </c>
      <c r="Z2076" s="19">
        <f t="shared" si="277"/>
        <v>-804830.79221934779</v>
      </c>
      <c r="AA2076" s="2">
        <f t="shared" si="278"/>
        <v>0</v>
      </c>
    </row>
    <row r="2077" spans="17:27">
      <c r="Q2077" s="19"/>
      <c r="R2077" s="19"/>
      <c r="S2077" s="19"/>
      <c r="U2077" s="10">
        <f t="shared" si="274"/>
        <v>412.59999999998513</v>
      </c>
      <c r="V2077" s="10">
        <f t="shared" si="275"/>
        <v>700</v>
      </c>
      <c r="W2077" s="19">
        <f t="shared" si="273"/>
        <v>-9.81</v>
      </c>
      <c r="X2077" s="19" t="e">
        <f>0.5*$B$25*$B$29^2*EXP(-#REF!*U2077/$B$27)</f>
        <v>#REF!</v>
      </c>
      <c r="Y2077" s="19">
        <f t="shared" si="276"/>
        <v>-3976.0191797701791</v>
      </c>
      <c r="Z2077" s="19">
        <f t="shared" si="277"/>
        <v>-805625.79985530186</v>
      </c>
      <c r="AA2077" s="2">
        <f t="shared" si="278"/>
        <v>0</v>
      </c>
    </row>
    <row r="2078" spans="17:27">
      <c r="Q2078" s="19"/>
      <c r="R2078" s="19"/>
      <c r="S2078" s="19"/>
      <c r="U2078" s="10">
        <f t="shared" si="274"/>
        <v>412.79999999998512</v>
      </c>
      <c r="V2078" s="10">
        <f t="shared" si="275"/>
        <v>700</v>
      </c>
      <c r="W2078" s="19">
        <f t="shared" si="273"/>
        <v>-9.81</v>
      </c>
      <c r="X2078" s="19" t="e">
        <f>0.5*$B$25*$B$29^2*EXP(-#REF!*U2078/$B$27)</f>
        <v>#REF!</v>
      </c>
      <c r="Y2078" s="19">
        <f t="shared" si="276"/>
        <v>-3977.9811797701791</v>
      </c>
      <c r="Z2078" s="19">
        <f t="shared" si="277"/>
        <v>-806421.19989125594</v>
      </c>
      <c r="AA2078" s="2">
        <f t="shared" si="278"/>
        <v>0</v>
      </c>
    </row>
    <row r="2079" spans="17:27">
      <c r="Q2079" s="19"/>
      <c r="R2079" s="19"/>
      <c r="S2079" s="19"/>
      <c r="U2079" s="10">
        <f t="shared" si="274"/>
        <v>412.99999999998511</v>
      </c>
      <c r="V2079" s="10">
        <f t="shared" si="275"/>
        <v>700</v>
      </c>
      <c r="W2079" s="19">
        <f t="shared" si="273"/>
        <v>-9.81</v>
      </c>
      <c r="X2079" s="19" t="e">
        <f>0.5*$B$25*$B$29^2*EXP(-#REF!*U2079/$B$27)</f>
        <v>#REF!</v>
      </c>
      <c r="Y2079" s="19">
        <f t="shared" si="276"/>
        <v>-3979.9431797701791</v>
      </c>
      <c r="Z2079" s="19">
        <f t="shared" si="277"/>
        <v>-807216.99232721003</v>
      </c>
      <c r="AA2079" s="2">
        <f t="shared" si="278"/>
        <v>0</v>
      </c>
    </row>
    <row r="2080" spans="17:27">
      <c r="Q2080" s="19"/>
      <c r="R2080" s="19"/>
      <c r="S2080" s="19"/>
      <c r="U2080" s="10">
        <f t="shared" si="274"/>
        <v>413.1999999999851</v>
      </c>
      <c r="V2080" s="10">
        <f t="shared" si="275"/>
        <v>700</v>
      </c>
      <c r="W2080" s="19">
        <f t="shared" si="273"/>
        <v>-9.81</v>
      </c>
      <c r="X2080" s="19" t="e">
        <f>0.5*$B$25*$B$29^2*EXP(-#REF!*U2080/$B$27)</f>
        <v>#REF!</v>
      </c>
      <c r="Y2080" s="19">
        <f t="shared" si="276"/>
        <v>-3981.9051797701791</v>
      </c>
      <c r="Z2080" s="19">
        <f t="shared" si="277"/>
        <v>-808013.17716316401</v>
      </c>
      <c r="AA2080" s="2">
        <f t="shared" si="278"/>
        <v>0</v>
      </c>
    </row>
    <row r="2081" spans="17:27">
      <c r="Q2081" s="19"/>
      <c r="R2081" s="19"/>
      <c r="S2081" s="19"/>
      <c r="U2081" s="10">
        <f t="shared" si="274"/>
        <v>413.39999999998508</v>
      </c>
      <c r="V2081" s="10">
        <f t="shared" si="275"/>
        <v>700</v>
      </c>
      <c r="W2081" s="19">
        <f t="shared" si="273"/>
        <v>-9.81</v>
      </c>
      <c r="X2081" s="19" t="e">
        <f>0.5*$B$25*$B$29^2*EXP(-#REF!*U2081/$B$27)</f>
        <v>#REF!</v>
      </c>
      <c r="Y2081" s="19">
        <f t="shared" si="276"/>
        <v>-3983.8671797701791</v>
      </c>
      <c r="Z2081" s="19">
        <f t="shared" si="277"/>
        <v>-808809.75439911801</v>
      </c>
      <c r="AA2081" s="2">
        <f t="shared" si="278"/>
        <v>0</v>
      </c>
    </row>
    <row r="2082" spans="17:27">
      <c r="Q2082" s="19"/>
      <c r="R2082" s="19"/>
      <c r="S2082" s="19"/>
      <c r="U2082" s="10">
        <f t="shared" si="274"/>
        <v>413.59999999998507</v>
      </c>
      <c r="V2082" s="10">
        <f t="shared" si="275"/>
        <v>700</v>
      </c>
      <c r="W2082" s="19">
        <f t="shared" si="273"/>
        <v>-9.81</v>
      </c>
      <c r="X2082" s="19" t="e">
        <f>0.5*$B$25*$B$29^2*EXP(-#REF!*U2082/$B$27)</f>
        <v>#REF!</v>
      </c>
      <c r="Y2082" s="19">
        <f t="shared" si="276"/>
        <v>-3985.8291797701791</v>
      </c>
      <c r="Z2082" s="19">
        <f t="shared" si="277"/>
        <v>-809606.72403507202</v>
      </c>
      <c r="AA2082" s="2">
        <f t="shared" si="278"/>
        <v>0</v>
      </c>
    </row>
    <row r="2083" spans="17:27">
      <c r="Q2083" s="19"/>
      <c r="R2083" s="19"/>
      <c r="S2083" s="19"/>
      <c r="U2083" s="10">
        <f t="shared" si="274"/>
        <v>413.79999999998506</v>
      </c>
      <c r="V2083" s="10">
        <f t="shared" si="275"/>
        <v>700</v>
      </c>
      <c r="W2083" s="19">
        <f t="shared" si="273"/>
        <v>-9.81</v>
      </c>
      <c r="X2083" s="19" t="e">
        <f>0.5*$B$25*$B$29^2*EXP(-#REF!*U2083/$B$27)</f>
        <v>#REF!</v>
      </c>
      <c r="Y2083" s="19">
        <f t="shared" si="276"/>
        <v>-3987.791179770179</v>
      </c>
      <c r="Z2083" s="19">
        <f t="shared" si="277"/>
        <v>-810404.08607102605</v>
      </c>
      <c r="AA2083" s="2">
        <f t="shared" si="278"/>
        <v>0</v>
      </c>
    </row>
    <row r="2084" spans="17:27">
      <c r="Q2084" s="19"/>
      <c r="R2084" s="19"/>
      <c r="S2084" s="19"/>
      <c r="U2084" s="10">
        <f t="shared" si="274"/>
        <v>413.99999999998505</v>
      </c>
      <c r="V2084" s="10">
        <f t="shared" si="275"/>
        <v>700</v>
      </c>
      <c r="W2084" s="19">
        <f t="shared" si="273"/>
        <v>-9.81</v>
      </c>
      <c r="X2084" s="19" t="e">
        <f>0.5*$B$25*$B$29^2*EXP(-#REF!*U2084/$B$27)</f>
        <v>#REF!</v>
      </c>
      <c r="Y2084" s="19">
        <f t="shared" si="276"/>
        <v>-3989.753179770179</v>
      </c>
      <c r="Z2084" s="19">
        <f t="shared" si="277"/>
        <v>-811201.84050698008</v>
      </c>
      <c r="AA2084" s="2">
        <f t="shared" si="278"/>
        <v>0</v>
      </c>
    </row>
    <row r="2085" spans="17:27">
      <c r="Q2085" s="19"/>
      <c r="R2085" s="19"/>
      <c r="S2085" s="19"/>
      <c r="U2085" s="10">
        <f t="shared" si="274"/>
        <v>414.19999999998504</v>
      </c>
      <c r="V2085" s="10">
        <f t="shared" si="275"/>
        <v>700</v>
      </c>
      <c r="W2085" s="19">
        <f t="shared" si="273"/>
        <v>-9.81</v>
      </c>
      <c r="X2085" s="19" t="e">
        <f>0.5*$B$25*$B$29^2*EXP(-#REF!*U2085/$B$27)</f>
        <v>#REF!</v>
      </c>
      <c r="Y2085" s="19">
        <f t="shared" si="276"/>
        <v>-3991.715179770179</v>
      </c>
      <c r="Z2085" s="19">
        <f t="shared" si="277"/>
        <v>-811999.98734293412</v>
      </c>
      <c r="AA2085" s="2">
        <f t="shared" si="278"/>
        <v>0</v>
      </c>
    </row>
    <row r="2086" spans="17:27">
      <c r="Q2086" s="19"/>
      <c r="R2086" s="19"/>
      <c r="S2086" s="19"/>
      <c r="U2086" s="10">
        <f t="shared" si="274"/>
        <v>414.39999999998503</v>
      </c>
      <c r="V2086" s="10">
        <f t="shared" si="275"/>
        <v>700</v>
      </c>
      <c r="W2086" s="19">
        <f t="shared" si="273"/>
        <v>-9.81</v>
      </c>
      <c r="X2086" s="19" t="e">
        <f>0.5*$B$25*$B$29^2*EXP(-#REF!*U2086/$B$27)</f>
        <v>#REF!</v>
      </c>
      <c r="Y2086" s="19">
        <f t="shared" si="276"/>
        <v>-3993.677179770179</v>
      </c>
      <c r="Z2086" s="19">
        <f t="shared" si="277"/>
        <v>-812798.52657888818</v>
      </c>
      <c r="AA2086" s="2">
        <f t="shared" si="278"/>
        <v>0</v>
      </c>
    </row>
    <row r="2087" spans="17:27">
      <c r="Q2087" s="19"/>
      <c r="R2087" s="19"/>
      <c r="S2087" s="19"/>
      <c r="U2087" s="10">
        <f t="shared" si="274"/>
        <v>414.59999999998502</v>
      </c>
      <c r="V2087" s="10">
        <f t="shared" si="275"/>
        <v>700</v>
      </c>
      <c r="W2087" s="19">
        <f t="shared" si="273"/>
        <v>-9.81</v>
      </c>
      <c r="X2087" s="19" t="e">
        <f>0.5*$B$25*$B$29^2*EXP(-#REF!*U2087/$B$27)</f>
        <v>#REF!</v>
      </c>
      <c r="Y2087" s="19">
        <f t="shared" si="276"/>
        <v>-3995.639179770179</v>
      </c>
      <c r="Z2087" s="19">
        <f t="shared" si="277"/>
        <v>-813597.45821484225</v>
      </c>
      <c r="AA2087" s="2">
        <f t="shared" si="278"/>
        <v>0</v>
      </c>
    </row>
    <row r="2088" spans="17:27">
      <c r="Q2088" s="19"/>
      <c r="R2088" s="19"/>
      <c r="S2088" s="19"/>
      <c r="U2088" s="10">
        <f t="shared" si="274"/>
        <v>414.799999999985</v>
      </c>
      <c r="V2088" s="10">
        <f t="shared" si="275"/>
        <v>700</v>
      </c>
      <c r="W2088" s="19">
        <f t="shared" si="273"/>
        <v>-9.81</v>
      </c>
      <c r="X2088" s="19" t="e">
        <f>0.5*$B$25*$B$29^2*EXP(-#REF!*U2088/$B$27)</f>
        <v>#REF!</v>
      </c>
      <c r="Y2088" s="19">
        <f t="shared" si="276"/>
        <v>-3997.601179770179</v>
      </c>
      <c r="Z2088" s="19">
        <f t="shared" si="277"/>
        <v>-814396.78225079633</v>
      </c>
      <c r="AA2088" s="2">
        <f t="shared" si="278"/>
        <v>0</v>
      </c>
    </row>
    <row r="2089" spans="17:27">
      <c r="Q2089" s="19"/>
      <c r="R2089" s="19"/>
      <c r="S2089" s="19"/>
      <c r="U2089" s="10">
        <f t="shared" si="274"/>
        <v>414.99999999998499</v>
      </c>
      <c r="V2089" s="10">
        <f t="shared" si="275"/>
        <v>700</v>
      </c>
      <c r="W2089" s="19">
        <f t="shared" si="273"/>
        <v>-9.81</v>
      </c>
      <c r="X2089" s="19" t="e">
        <f>0.5*$B$25*$B$29^2*EXP(-#REF!*U2089/$B$27)</f>
        <v>#REF!</v>
      </c>
      <c r="Y2089" s="19">
        <f t="shared" si="276"/>
        <v>-3999.563179770179</v>
      </c>
      <c r="Z2089" s="19">
        <f t="shared" si="277"/>
        <v>-815196.49868675042</v>
      </c>
      <c r="AA2089" s="2">
        <f t="shared" si="278"/>
        <v>0</v>
      </c>
    </row>
    <row r="2090" spans="17:27">
      <c r="Q2090" s="19"/>
      <c r="R2090" s="19"/>
      <c r="S2090" s="19"/>
      <c r="U2090" s="10">
        <f t="shared" si="274"/>
        <v>415.19999999998498</v>
      </c>
      <c r="V2090" s="10">
        <f t="shared" si="275"/>
        <v>700</v>
      </c>
      <c r="W2090" s="19">
        <f t="shared" ref="W2090:W2153" si="279">IF(V2090&gt;$B$35,$B$34/V2090-$B$31,-$B$31)</f>
        <v>-9.81</v>
      </c>
      <c r="X2090" s="19" t="e">
        <f>0.5*$B$25*$B$29^2*EXP(-#REF!*U2090/$B$27)</f>
        <v>#REF!</v>
      </c>
      <c r="Y2090" s="19">
        <f t="shared" si="276"/>
        <v>-4001.525179770179</v>
      </c>
      <c r="Z2090" s="19">
        <f t="shared" si="277"/>
        <v>-815996.60752270441</v>
      </c>
      <c r="AA2090" s="2">
        <f t="shared" si="278"/>
        <v>0</v>
      </c>
    </row>
    <row r="2091" spans="17:27">
      <c r="Q2091" s="19"/>
      <c r="R2091" s="19"/>
      <c r="S2091" s="19"/>
      <c r="U2091" s="10">
        <f t="shared" si="274"/>
        <v>415.39999999998497</v>
      </c>
      <c r="V2091" s="10">
        <f t="shared" si="275"/>
        <v>700</v>
      </c>
      <c r="W2091" s="19">
        <f t="shared" si="279"/>
        <v>-9.81</v>
      </c>
      <c r="X2091" s="19" t="e">
        <f>0.5*$B$25*$B$29^2*EXP(-#REF!*U2091/$B$27)</f>
        <v>#REF!</v>
      </c>
      <c r="Y2091" s="19">
        <f t="shared" si="276"/>
        <v>-4003.487179770179</v>
      </c>
      <c r="Z2091" s="19">
        <f t="shared" si="277"/>
        <v>-816797.1087586584</v>
      </c>
      <c r="AA2091" s="2">
        <f t="shared" si="278"/>
        <v>0</v>
      </c>
    </row>
    <row r="2092" spans="17:27">
      <c r="Q2092" s="19"/>
      <c r="R2092" s="19"/>
      <c r="S2092" s="19"/>
      <c r="U2092" s="10">
        <f t="shared" si="274"/>
        <v>415.59999999998496</v>
      </c>
      <c r="V2092" s="10">
        <f t="shared" si="275"/>
        <v>700</v>
      </c>
      <c r="W2092" s="19">
        <f t="shared" si="279"/>
        <v>-9.81</v>
      </c>
      <c r="X2092" s="19" t="e">
        <f>0.5*$B$25*$B$29^2*EXP(-#REF!*U2092/$B$27)</f>
        <v>#REF!</v>
      </c>
      <c r="Y2092" s="19">
        <f t="shared" si="276"/>
        <v>-4005.4491797701789</v>
      </c>
      <c r="Z2092" s="19">
        <f t="shared" si="277"/>
        <v>-817598.00239461241</v>
      </c>
      <c r="AA2092" s="2">
        <f t="shared" si="278"/>
        <v>0</v>
      </c>
    </row>
    <row r="2093" spans="17:27">
      <c r="Q2093" s="19"/>
      <c r="R2093" s="19"/>
      <c r="S2093" s="19"/>
      <c r="U2093" s="10">
        <f t="shared" si="274"/>
        <v>415.79999999998495</v>
      </c>
      <c r="V2093" s="10">
        <f t="shared" si="275"/>
        <v>700</v>
      </c>
      <c r="W2093" s="19">
        <f t="shared" si="279"/>
        <v>-9.81</v>
      </c>
      <c r="X2093" s="19" t="e">
        <f>0.5*$B$25*$B$29^2*EXP(-#REF!*U2093/$B$27)</f>
        <v>#REF!</v>
      </c>
      <c r="Y2093" s="19">
        <f t="shared" si="276"/>
        <v>-4007.4111797701789</v>
      </c>
      <c r="Z2093" s="19">
        <f t="shared" si="277"/>
        <v>-818399.28843056643</v>
      </c>
      <c r="AA2093" s="2">
        <f t="shared" si="278"/>
        <v>0</v>
      </c>
    </row>
    <row r="2094" spans="17:27">
      <c r="Q2094" s="19"/>
      <c r="R2094" s="19"/>
      <c r="S2094" s="19"/>
      <c r="U2094" s="10">
        <f t="shared" si="274"/>
        <v>415.99999999998494</v>
      </c>
      <c r="V2094" s="10">
        <f t="shared" si="275"/>
        <v>700</v>
      </c>
      <c r="W2094" s="19">
        <f t="shared" si="279"/>
        <v>-9.81</v>
      </c>
      <c r="X2094" s="19" t="e">
        <f>0.5*$B$25*$B$29^2*EXP(-#REF!*U2094/$B$27)</f>
        <v>#REF!</v>
      </c>
      <c r="Y2094" s="19">
        <f t="shared" si="276"/>
        <v>-4009.3731797701789</v>
      </c>
      <c r="Z2094" s="19">
        <f t="shared" si="277"/>
        <v>-819200.96686652047</v>
      </c>
      <c r="AA2094" s="2">
        <f t="shared" si="278"/>
        <v>0</v>
      </c>
    </row>
    <row r="2095" spans="17:27">
      <c r="Q2095" s="19"/>
      <c r="R2095" s="19"/>
      <c r="S2095" s="19"/>
      <c r="U2095" s="10">
        <f t="shared" si="274"/>
        <v>416.19999999998493</v>
      </c>
      <c r="V2095" s="10">
        <f t="shared" si="275"/>
        <v>700</v>
      </c>
      <c r="W2095" s="19">
        <f t="shared" si="279"/>
        <v>-9.81</v>
      </c>
      <c r="X2095" s="19" t="e">
        <f>0.5*$B$25*$B$29^2*EXP(-#REF!*U2095/$B$27)</f>
        <v>#REF!</v>
      </c>
      <c r="Y2095" s="19">
        <f t="shared" si="276"/>
        <v>-4011.3351797701789</v>
      </c>
      <c r="Z2095" s="19">
        <f t="shared" si="277"/>
        <v>-820003.03770247451</v>
      </c>
      <c r="AA2095" s="2">
        <f t="shared" si="278"/>
        <v>0</v>
      </c>
    </row>
    <row r="2096" spans="17:27">
      <c r="Q2096" s="19"/>
      <c r="R2096" s="19"/>
      <c r="S2096" s="19"/>
      <c r="U2096" s="10">
        <f t="shared" si="274"/>
        <v>416.39999999998491</v>
      </c>
      <c r="V2096" s="10">
        <f t="shared" si="275"/>
        <v>700</v>
      </c>
      <c r="W2096" s="19">
        <f t="shared" si="279"/>
        <v>-9.81</v>
      </c>
      <c r="X2096" s="19" t="e">
        <f>0.5*$B$25*$B$29^2*EXP(-#REF!*U2096/$B$27)</f>
        <v>#REF!</v>
      </c>
      <c r="Y2096" s="19">
        <f t="shared" si="276"/>
        <v>-4013.2971797701789</v>
      </c>
      <c r="Z2096" s="19">
        <f t="shared" si="277"/>
        <v>-820805.50093842857</v>
      </c>
      <c r="AA2096" s="2">
        <f t="shared" si="278"/>
        <v>0</v>
      </c>
    </row>
    <row r="2097" spans="17:27">
      <c r="Q2097" s="19"/>
      <c r="R2097" s="19"/>
      <c r="S2097" s="19"/>
      <c r="U2097" s="10">
        <f t="shared" si="274"/>
        <v>416.5999999999849</v>
      </c>
      <c r="V2097" s="10">
        <f t="shared" si="275"/>
        <v>700</v>
      </c>
      <c r="W2097" s="19">
        <f t="shared" si="279"/>
        <v>-9.81</v>
      </c>
      <c r="X2097" s="19" t="e">
        <f>0.5*$B$25*$B$29^2*EXP(-#REF!*U2097/$B$27)</f>
        <v>#REF!</v>
      </c>
      <c r="Y2097" s="19">
        <f t="shared" si="276"/>
        <v>-4015.2591797701789</v>
      </c>
      <c r="Z2097" s="19">
        <f t="shared" si="277"/>
        <v>-821608.35657438263</v>
      </c>
      <c r="AA2097" s="2">
        <f t="shared" si="278"/>
        <v>0</v>
      </c>
    </row>
    <row r="2098" spans="17:27">
      <c r="Q2098" s="19"/>
      <c r="R2098" s="19"/>
      <c r="S2098" s="19"/>
      <c r="U2098" s="10">
        <f t="shared" si="274"/>
        <v>416.79999999998489</v>
      </c>
      <c r="V2098" s="10">
        <f t="shared" si="275"/>
        <v>700</v>
      </c>
      <c r="W2098" s="19">
        <f t="shared" si="279"/>
        <v>-9.81</v>
      </c>
      <c r="X2098" s="19" t="e">
        <f>0.5*$B$25*$B$29^2*EXP(-#REF!*U2098/$B$27)</f>
        <v>#REF!</v>
      </c>
      <c r="Y2098" s="19">
        <f t="shared" si="276"/>
        <v>-4017.2211797701789</v>
      </c>
      <c r="Z2098" s="19">
        <f t="shared" si="277"/>
        <v>-822411.60461033671</v>
      </c>
      <c r="AA2098" s="2">
        <f t="shared" si="278"/>
        <v>0</v>
      </c>
    </row>
    <row r="2099" spans="17:27">
      <c r="Q2099" s="19"/>
      <c r="R2099" s="19"/>
      <c r="S2099" s="19"/>
      <c r="U2099" s="10">
        <f t="shared" si="274"/>
        <v>416.99999999998488</v>
      </c>
      <c r="V2099" s="10">
        <f t="shared" si="275"/>
        <v>700</v>
      </c>
      <c r="W2099" s="19">
        <f t="shared" si="279"/>
        <v>-9.81</v>
      </c>
      <c r="X2099" s="19" t="e">
        <f>0.5*$B$25*$B$29^2*EXP(-#REF!*U2099/$B$27)</f>
        <v>#REF!</v>
      </c>
      <c r="Y2099" s="19">
        <f t="shared" si="276"/>
        <v>-4019.1831797701789</v>
      </c>
      <c r="Z2099" s="19">
        <f t="shared" si="277"/>
        <v>-823215.2450462908</v>
      </c>
      <c r="AA2099" s="2">
        <f t="shared" si="278"/>
        <v>0</v>
      </c>
    </row>
    <row r="2100" spans="17:27">
      <c r="Q2100" s="19"/>
      <c r="R2100" s="19"/>
      <c r="S2100" s="19"/>
      <c r="U2100" s="10">
        <f t="shared" si="274"/>
        <v>417.19999999998487</v>
      </c>
      <c r="V2100" s="10">
        <f t="shared" si="275"/>
        <v>700</v>
      </c>
      <c r="W2100" s="19">
        <f t="shared" si="279"/>
        <v>-9.81</v>
      </c>
      <c r="X2100" s="19" t="e">
        <f>0.5*$B$25*$B$29^2*EXP(-#REF!*U2100/$B$27)</f>
        <v>#REF!</v>
      </c>
      <c r="Y2100" s="19">
        <f t="shared" si="276"/>
        <v>-4021.1451797701789</v>
      </c>
      <c r="Z2100" s="19">
        <f t="shared" si="277"/>
        <v>-824019.27788224479</v>
      </c>
      <c r="AA2100" s="2">
        <f t="shared" si="278"/>
        <v>0</v>
      </c>
    </row>
    <row r="2101" spans="17:27">
      <c r="Q2101" s="19"/>
      <c r="R2101" s="19"/>
      <c r="S2101" s="19"/>
      <c r="U2101" s="10">
        <f t="shared" si="274"/>
        <v>417.39999999998486</v>
      </c>
      <c r="V2101" s="10">
        <f t="shared" si="275"/>
        <v>700</v>
      </c>
      <c r="W2101" s="19">
        <f t="shared" si="279"/>
        <v>-9.81</v>
      </c>
      <c r="X2101" s="19" t="e">
        <f>0.5*$B$25*$B$29^2*EXP(-#REF!*U2101/$B$27)</f>
        <v>#REF!</v>
      </c>
      <c r="Y2101" s="19">
        <f t="shared" si="276"/>
        <v>-4023.1071797701788</v>
      </c>
      <c r="Z2101" s="19">
        <f t="shared" si="277"/>
        <v>-824823.70311819878</v>
      </c>
      <c r="AA2101" s="2">
        <f t="shared" si="278"/>
        <v>0</v>
      </c>
    </row>
    <row r="2102" spans="17:27">
      <c r="Q2102" s="19"/>
      <c r="R2102" s="19"/>
      <c r="S2102" s="19"/>
      <c r="U2102" s="10">
        <f t="shared" si="274"/>
        <v>417.59999999998485</v>
      </c>
      <c r="V2102" s="10">
        <f t="shared" si="275"/>
        <v>700</v>
      </c>
      <c r="W2102" s="19">
        <f t="shared" si="279"/>
        <v>-9.81</v>
      </c>
      <c r="X2102" s="19" t="e">
        <f>0.5*$B$25*$B$29^2*EXP(-#REF!*U2102/$B$27)</f>
        <v>#REF!</v>
      </c>
      <c r="Y2102" s="19">
        <f t="shared" si="276"/>
        <v>-4025.0691797701788</v>
      </c>
      <c r="Z2102" s="19">
        <f t="shared" si="277"/>
        <v>-825628.52075415279</v>
      </c>
      <c r="AA2102" s="2">
        <f t="shared" si="278"/>
        <v>0</v>
      </c>
    </row>
    <row r="2103" spans="17:27">
      <c r="Q2103" s="19"/>
      <c r="R2103" s="19"/>
      <c r="S2103" s="19"/>
      <c r="U2103" s="10">
        <f t="shared" si="274"/>
        <v>417.79999999998483</v>
      </c>
      <c r="V2103" s="10">
        <f t="shared" si="275"/>
        <v>700</v>
      </c>
      <c r="W2103" s="19">
        <f t="shared" si="279"/>
        <v>-9.81</v>
      </c>
      <c r="X2103" s="19" t="e">
        <f>0.5*$B$25*$B$29^2*EXP(-#REF!*U2103/$B$27)</f>
        <v>#REF!</v>
      </c>
      <c r="Y2103" s="19">
        <f t="shared" si="276"/>
        <v>-4027.0311797701788</v>
      </c>
      <c r="Z2103" s="19">
        <f t="shared" si="277"/>
        <v>-826433.73079010681</v>
      </c>
      <c r="AA2103" s="2">
        <f t="shared" si="278"/>
        <v>0</v>
      </c>
    </row>
    <row r="2104" spans="17:27">
      <c r="Q2104" s="19"/>
      <c r="R2104" s="19"/>
      <c r="S2104" s="19"/>
      <c r="U2104" s="10">
        <f t="shared" si="274"/>
        <v>417.99999999998482</v>
      </c>
      <c r="V2104" s="10">
        <f t="shared" si="275"/>
        <v>700</v>
      </c>
      <c r="W2104" s="19">
        <f t="shared" si="279"/>
        <v>-9.81</v>
      </c>
      <c r="X2104" s="19" t="e">
        <f>0.5*$B$25*$B$29^2*EXP(-#REF!*U2104/$B$27)</f>
        <v>#REF!</v>
      </c>
      <c r="Y2104" s="19">
        <f t="shared" si="276"/>
        <v>-4028.9931797701788</v>
      </c>
      <c r="Z2104" s="19">
        <f t="shared" si="277"/>
        <v>-827239.33322606084</v>
      </c>
      <c r="AA2104" s="2">
        <f t="shared" si="278"/>
        <v>0</v>
      </c>
    </row>
    <row r="2105" spans="17:27">
      <c r="Q2105" s="19"/>
      <c r="R2105" s="19"/>
      <c r="S2105" s="19"/>
      <c r="U2105" s="10">
        <f t="shared" si="274"/>
        <v>418.19999999998481</v>
      </c>
      <c r="V2105" s="10">
        <f t="shared" si="275"/>
        <v>700</v>
      </c>
      <c r="W2105" s="19">
        <f t="shared" si="279"/>
        <v>-9.81</v>
      </c>
      <c r="X2105" s="19" t="e">
        <f>0.5*$B$25*$B$29^2*EXP(-#REF!*U2105/$B$27)</f>
        <v>#REF!</v>
      </c>
      <c r="Y2105" s="19">
        <f t="shared" si="276"/>
        <v>-4030.9551797701788</v>
      </c>
      <c r="Z2105" s="19">
        <f t="shared" si="277"/>
        <v>-828045.32806201489</v>
      </c>
      <c r="AA2105" s="2">
        <f t="shared" si="278"/>
        <v>0</v>
      </c>
    </row>
    <row r="2106" spans="17:27">
      <c r="Q2106" s="19"/>
      <c r="R2106" s="19"/>
      <c r="S2106" s="19"/>
      <c r="U2106" s="10">
        <f t="shared" si="274"/>
        <v>418.3999999999848</v>
      </c>
      <c r="V2106" s="10">
        <f t="shared" si="275"/>
        <v>700</v>
      </c>
      <c r="W2106" s="19">
        <f t="shared" si="279"/>
        <v>-9.81</v>
      </c>
      <c r="X2106" s="19" t="e">
        <f>0.5*$B$25*$B$29^2*EXP(-#REF!*U2106/$B$27)</f>
        <v>#REF!</v>
      </c>
      <c r="Y2106" s="19">
        <f t="shared" si="276"/>
        <v>-4032.9171797701788</v>
      </c>
      <c r="Z2106" s="19">
        <f t="shared" si="277"/>
        <v>-828851.71529796894</v>
      </c>
      <c r="AA2106" s="2">
        <f t="shared" si="278"/>
        <v>0</v>
      </c>
    </row>
    <row r="2107" spans="17:27">
      <c r="Q2107" s="19"/>
      <c r="R2107" s="19"/>
      <c r="S2107" s="19"/>
      <c r="U2107" s="10">
        <f t="shared" si="274"/>
        <v>418.59999999998479</v>
      </c>
      <c r="V2107" s="10">
        <f t="shared" si="275"/>
        <v>700</v>
      </c>
      <c r="W2107" s="19">
        <f t="shared" si="279"/>
        <v>-9.81</v>
      </c>
      <c r="X2107" s="19" t="e">
        <f>0.5*$B$25*$B$29^2*EXP(-#REF!*U2107/$B$27)</f>
        <v>#REF!</v>
      </c>
      <c r="Y2107" s="19">
        <f t="shared" si="276"/>
        <v>-4034.8791797701788</v>
      </c>
      <c r="Z2107" s="19">
        <f t="shared" si="277"/>
        <v>-829658.49493392301</v>
      </c>
      <c r="AA2107" s="2">
        <f t="shared" si="278"/>
        <v>0</v>
      </c>
    </row>
    <row r="2108" spans="17:27">
      <c r="Q2108" s="19"/>
      <c r="R2108" s="19"/>
      <c r="S2108" s="19"/>
      <c r="U2108" s="10">
        <f t="shared" si="274"/>
        <v>418.79999999998478</v>
      </c>
      <c r="V2108" s="10">
        <f t="shared" si="275"/>
        <v>700</v>
      </c>
      <c r="W2108" s="19">
        <f t="shared" si="279"/>
        <v>-9.81</v>
      </c>
      <c r="X2108" s="19" t="e">
        <f>0.5*$B$25*$B$29^2*EXP(-#REF!*U2108/$B$27)</f>
        <v>#REF!</v>
      </c>
      <c r="Y2108" s="19">
        <f t="shared" si="276"/>
        <v>-4036.8411797701788</v>
      </c>
      <c r="Z2108" s="19">
        <f t="shared" si="277"/>
        <v>-830465.66696987709</v>
      </c>
      <c r="AA2108" s="2">
        <f t="shared" si="278"/>
        <v>0</v>
      </c>
    </row>
    <row r="2109" spans="17:27">
      <c r="Q2109" s="19"/>
      <c r="R2109" s="19"/>
      <c r="S2109" s="19"/>
      <c r="U2109" s="10">
        <f t="shared" si="274"/>
        <v>418.99999999998477</v>
      </c>
      <c r="V2109" s="10">
        <f t="shared" si="275"/>
        <v>700</v>
      </c>
      <c r="W2109" s="19">
        <f t="shared" si="279"/>
        <v>-9.81</v>
      </c>
      <c r="X2109" s="19" t="e">
        <f>0.5*$B$25*$B$29^2*EXP(-#REF!*U2109/$B$27)</f>
        <v>#REF!</v>
      </c>
      <c r="Y2109" s="19">
        <f t="shared" si="276"/>
        <v>-4038.8031797701788</v>
      </c>
      <c r="Z2109" s="19">
        <f t="shared" si="277"/>
        <v>-831273.23140583117</v>
      </c>
      <c r="AA2109" s="2">
        <f t="shared" si="278"/>
        <v>0</v>
      </c>
    </row>
    <row r="2110" spans="17:27">
      <c r="Q2110" s="19"/>
      <c r="R2110" s="19"/>
      <c r="S2110" s="19"/>
      <c r="U2110" s="10">
        <f t="shared" si="274"/>
        <v>419.19999999998475</v>
      </c>
      <c r="V2110" s="10">
        <f t="shared" si="275"/>
        <v>700</v>
      </c>
      <c r="W2110" s="19">
        <f t="shared" si="279"/>
        <v>-9.81</v>
      </c>
      <c r="X2110" s="19" t="e">
        <f>0.5*$B$25*$B$29^2*EXP(-#REF!*U2110/$B$27)</f>
        <v>#REF!</v>
      </c>
      <c r="Y2110" s="19">
        <f t="shared" si="276"/>
        <v>-4040.7651797701787</v>
      </c>
      <c r="Z2110" s="19">
        <f t="shared" si="277"/>
        <v>-832081.18824178516</v>
      </c>
      <c r="AA2110" s="2">
        <f t="shared" si="278"/>
        <v>0</v>
      </c>
    </row>
    <row r="2111" spans="17:27">
      <c r="Q2111" s="19"/>
      <c r="R2111" s="19"/>
      <c r="S2111" s="19"/>
      <c r="U2111" s="10">
        <f t="shared" si="274"/>
        <v>419.39999999998474</v>
      </c>
      <c r="V2111" s="10">
        <f t="shared" si="275"/>
        <v>700</v>
      </c>
      <c r="W2111" s="19">
        <f t="shared" si="279"/>
        <v>-9.81</v>
      </c>
      <c r="X2111" s="19" t="e">
        <f>0.5*$B$25*$B$29^2*EXP(-#REF!*U2111/$B$27)</f>
        <v>#REF!</v>
      </c>
      <c r="Y2111" s="19">
        <f t="shared" si="276"/>
        <v>-4042.7271797701787</v>
      </c>
      <c r="Z2111" s="19">
        <f t="shared" si="277"/>
        <v>-832889.53747773916</v>
      </c>
      <c r="AA2111" s="2">
        <f t="shared" si="278"/>
        <v>0</v>
      </c>
    </row>
    <row r="2112" spans="17:27">
      <c r="Q2112" s="19"/>
      <c r="R2112" s="19"/>
      <c r="S2112" s="19"/>
      <c r="U2112" s="10">
        <f t="shared" si="274"/>
        <v>419.59999999998473</v>
      </c>
      <c r="V2112" s="10">
        <f t="shared" si="275"/>
        <v>700</v>
      </c>
      <c r="W2112" s="19">
        <f t="shared" si="279"/>
        <v>-9.81</v>
      </c>
      <c r="X2112" s="19" t="e">
        <f>0.5*$B$25*$B$29^2*EXP(-#REF!*U2112/$B$27)</f>
        <v>#REF!</v>
      </c>
      <c r="Y2112" s="19">
        <f t="shared" si="276"/>
        <v>-4044.6891797701787</v>
      </c>
      <c r="Z2112" s="19">
        <f t="shared" si="277"/>
        <v>-833698.27911369316</v>
      </c>
      <c r="AA2112" s="2">
        <f t="shared" si="278"/>
        <v>0</v>
      </c>
    </row>
    <row r="2113" spans="17:27">
      <c r="Q2113" s="19"/>
      <c r="R2113" s="19"/>
      <c r="S2113" s="19"/>
      <c r="U2113" s="10">
        <f t="shared" si="274"/>
        <v>419.79999999998472</v>
      </c>
      <c r="V2113" s="10">
        <f t="shared" si="275"/>
        <v>700</v>
      </c>
      <c r="W2113" s="19">
        <f t="shared" si="279"/>
        <v>-9.81</v>
      </c>
      <c r="X2113" s="19" t="e">
        <f>0.5*$B$25*$B$29^2*EXP(-#REF!*U2113/$B$27)</f>
        <v>#REF!</v>
      </c>
      <c r="Y2113" s="19">
        <f t="shared" si="276"/>
        <v>-4046.6511797701787</v>
      </c>
      <c r="Z2113" s="19">
        <f t="shared" si="277"/>
        <v>-834507.41314964718</v>
      </c>
      <c r="AA2113" s="2">
        <f t="shared" si="278"/>
        <v>0</v>
      </c>
    </row>
    <row r="2114" spans="17:27">
      <c r="Q2114" s="19"/>
      <c r="R2114" s="19"/>
      <c r="S2114" s="19"/>
      <c r="U2114" s="10">
        <f t="shared" si="274"/>
        <v>419.99999999998471</v>
      </c>
      <c r="V2114" s="10">
        <f t="shared" si="275"/>
        <v>700</v>
      </c>
      <c r="W2114" s="19">
        <f t="shared" si="279"/>
        <v>-9.81</v>
      </c>
      <c r="X2114" s="19" t="e">
        <f>0.5*$B$25*$B$29^2*EXP(-#REF!*U2114/$B$27)</f>
        <v>#REF!</v>
      </c>
      <c r="Y2114" s="19">
        <f t="shared" si="276"/>
        <v>-4048.6131797701787</v>
      </c>
      <c r="Z2114" s="19">
        <f t="shared" si="277"/>
        <v>-835316.93958560121</v>
      </c>
      <c r="AA2114" s="2">
        <f t="shared" si="278"/>
        <v>0</v>
      </c>
    </row>
    <row r="2115" spans="17:27">
      <c r="Q2115" s="19"/>
      <c r="R2115" s="19"/>
      <c r="S2115" s="19"/>
      <c r="U2115" s="10">
        <f t="shared" si="274"/>
        <v>420.1999999999847</v>
      </c>
      <c r="V2115" s="10">
        <f t="shared" si="275"/>
        <v>700</v>
      </c>
      <c r="W2115" s="19">
        <f t="shared" si="279"/>
        <v>-9.81</v>
      </c>
      <c r="X2115" s="19" t="e">
        <f>0.5*$B$25*$B$29^2*EXP(-#REF!*U2115/$B$27)</f>
        <v>#REF!</v>
      </c>
      <c r="Y2115" s="19">
        <f t="shared" si="276"/>
        <v>-4050.5751797701787</v>
      </c>
      <c r="Z2115" s="19">
        <f t="shared" si="277"/>
        <v>-836126.85842155525</v>
      </c>
      <c r="AA2115" s="2">
        <f t="shared" si="278"/>
        <v>0</v>
      </c>
    </row>
    <row r="2116" spans="17:27">
      <c r="Q2116" s="19"/>
      <c r="R2116" s="19"/>
      <c r="S2116" s="19"/>
      <c r="U2116" s="10">
        <f t="shared" si="274"/>
        <v>420.39999999998469</v>
      </c>
      <c r="V2116" s="10">
        <f t="shared" si="275"/>
        <v>700</v>
      </c>
      <c r="W2116" s="19">
        <f t="shared" si="279"/>
        <v>-9.81</v>
      </c>
      <c r="X2116" s="19" t="e">
        <f>0.5*$B$25*$B$29^2*EXP(-#REF!*U2116/$B$27)</f>
        <v>#REF!</v>
      </c>
      <c r="Y2116" s="19">
        <f t="shared" si="276"/>
        <v>-4052.5371797701787</v>
      </c>
      <c r="Z2116" s="19">
        <f t="shared" si="277"/>
        <v>-836937.16965750931</v>
      </c>
      <c r="AA2116" s="2">
        <f t="shared" si="278"/>
        <v>0</v>
      </c>
    </row>
    <row r="2117" spans="17:27">
      <c r="Q2117" s="19"/>
      <c r="R2117" s="19"/>
      <c r="S2117" s="19"/>
      <c r="U2117" s="10">
        <f t="shared" si="274"/>
        <v>420.59999999998468</v>
      </c>
      <c r="V2117" s="10">
        <f t="shared" si="275"/>
        <v>700</v>
      </c>
      <c r="W2117" s="19">
        <f t="shared" si="279"/>
        <v>-9.81</v>
      </c>
      <c r="X2117" s="19" t="e">
        <f>0.5*$B$25*$B$29^2*EXP(-#REF!*U2117/$B$27)</f>
        <v>#REF!</v>
      </c>
      <c r="Y2117" s="19">
        <f t="shared" si="276"/>
        <v>-4054.4991797701787</v>
      </c>
      <c r="Z2117" s="19">
        <f t="shared" si="277"/>
        <v>-837747.87329346337</v>
      </c>
      <c r="AA2117" s="2">
        <f t="shared" si="278"/>
        <v>0</v>
      </c>
    </row>
    <row r="2118" spans="17:27">
      <c r="Q2118" s="19"/>
      <c r="R2118" s="19"/>
      <c r="S2118" s="19"/>
      <c r="U2118" s="10">
        <f t="shared" si="274"/>
        <v>420.79999999998466</v>
      </c>
      <c r="V2118" s="10">
        <f t="shared" si="275"/>
        <v>700</v>
      </c>
      <c r="W2118" s="19">
        <f t="shared" si="279"/>
        <v>-9.81</v>
      </c>
      <c r="X2118" s="19" t="e">
        <f>0.5*$B$25*$B$29^2*EXP(-#REF!*U2118/$B$27)</f>
        <v>#REF!</v>
      </c>
      <c r="Y2118" s="19">
        <f t="shared" si="276"/>
        <v>-4056.4611797701787</v>
      </c>
      <c r="Z2118" s="19">
        <f t="shared" si="277"/>
        <v>-838558.96932941745</v>
      </c>
      <c r="AA2118" s="2">
        <f t="shared" si="278"/>
        <v>0</v>
      </c>
    </row>
    <row r="2119" spans="17:27">
      <c r="Q2119" s="19"/>
      <c r="R2119" s="19"/>
      <c r="S2119" s="19"/>
      <c r="U2119" s="10">
        <f t="shared" si="274"/>
        <v>420.99999999998465</v>
      </c>
      <c r="V2119" s="10">
        <f t="shared" si="275"/>
        <v>700</v>
      </c>
      <c r="W2119" s="19">
        <f t="shared" si="279"/>
        <v>-9.81</v>
      </c>
      <c r="X2119" s="19" t="e">
        <f>0.5*$B$25*$B$29^2*EXP(-#REF!*U2119/$B$27)</f>
        <v>#REF!</v>
      </c>
      <c r="Y2119" s="19">
        <f t="shared" si="276"/>
        <v>-4058.4231797701786</v>
      </c>
      <c r="Z2119" s="19">
        <f t="shared" si="277"/>
        <v>-839370.45776537154</v>
      </c>
      <c r="AA2119" s="2">
        <f t="shared" si="278"/>
        <v>0</v>
      </c>
    </row>
    <row r="2120" spans="17:27">
      <c r="Q2120" s="19"/>
      <c r="R2120" s="19"/>
      <c r="S2120" s="19"/>
      <c r="U2120" s="10">
        <f t="shared" si="274"/>
        <v>421.19999999998464</v>
      </c>
      <c r="V2120" s="10">
        <f t="shared" si="275"/>
        <v>700</v>
      </c>
      <c r="W2120" s="19">
        <f t="shared" si="279"/>
        <v>-9.81</v>
      </c>
      <c r="X2120" s="19" t="e">
        <f>0.5*$B$25*$B$29^2*EXP(-#REF!*U2120/$B$27)</f>
        <v>#REF!</v>
      </c>
      <c r="Y2120" s="19">
        <f t="shared" si="276"/>
        <v>-4060.3851797701786</v>
      </c>
      <c r="Z2120" s="19">
        <f t="shared" si="277"/>
        <v>-840182.33860132552</v>
      </c>
      <c r="AA2120" s="2">
        <f t="shared" si="278"/>
        <v>0</v>
      </c>
    </row>
    <row r="2121" spans="17:27">
      <c r="Q2121" s="19"/>
      <c r="R2121" s="19"/>
      <c r="S2121" s="19"/>
      <c r="U2121" s="10">
        <f t="shared" si="274"/>
        <v>421.39999999998463</v>
      </c>
      <c r="V2121" s="10">
        <f t="shared" si="275"/>
        <v>700</v>
      </c>
      <c r="W2121" s="19">
        <f t="shared" si="279"/>
        <v>-9.81</v>
      </c>
      <c r="X2121" s="19" t="e">
        <f>0.5*$B$25*$B$29^2*EXP(-#REF!*U2121/$B$27)</f>
        <v>#REF!</v>
      </c>
      <c r="Y2121" s="19">
        <f t="shared" si="276"/>
        <v>-4062.3471797701786</v>
      </c>
      <c r="Z2121" s="19">
        <f t="shared" si="277"/>
        <v>-840994.61183727952</v>
      </c>
      <c r="AA2121" s="2">
        <f t="shared" si="278"/>
        <v>0</v>
      </c>
    </row>
    <row r="2122" spans="17:27">
      <c r="Q2122" s="19"/>
      <c r="R2122" s="19"/>
      <c r="S2122" s="19"/>
      <c r="U2122" s="10">
        <f t="shared" si="274"/>
        <v>421.59999999998462</v>
      </c>
      <c r="V2122" s="10">
        <f t="shared" si="275"/>
        <v>700</v>
      </c>
      <c r="W2122" s="19">
        <f t="shared" si="279"/>
        <v>-9.81</v>
      </c>
      <c r="X2122" s="19" t="e">
        <f>0.5*$B$25*$B$29^2*EXP(-#REF!*U2122/$B$27)</f>
        <v>#REF!</v>
      </c>
      <c r="Y2122" s="19">
        <f t="shared" si="276"/>
        <v>-4064.3091797701786</v>
      </c>
      <c r="Z2122" s="19">
        <f t="shared" si="277"/>
        <v>-841807.27747323352</v>
      </c>
      <c r="AA2122" s="2">
        <f t="shared" si="278"/>
        <v>0</v>
      </c>
    </row>
    <row r="2123" spans="17:27">
      <c r="Q2123" s="19"/>
      <c r="R2123" s="19"/>
      <c r="S2123" s="19"/>
      <c r="U2123" s="10">
        <f t="shared" si="274"/>
        <v>421.79999999998461</v>
      </c>
      <c r="V2123" s="10">
        <f t="shared" si="275"/>
        <v>700</v>
      </c>
      <c r="W2123" s="19">
        <f t="shared" si="279"/>
        <v>-9.81</v>
      </c>
      <c r="X2123" s="19" t="e">
        <f>0.5*$B$25*$B$29^2*EXP(-#REF!*U2123/$B$27)</f>
        <v>#REF!</v>
      </c>
      <c r="Y2123" s="19">
        <f t="shared" si="276"/>
        <v>-4066.2711797701786</v>
      </c>
      <c r="Z2123" s="19">
        <f t="shared" si="277"/>
        <v>-842620.33550918754</v>
      </c>
      <c r="AA2123" s="2">
        <f t="shared" si="278"/>
        <v>0</v>
      </c>
    </row>
    <row r="2124" spans="17:27">
      <c r="Q2124" s="19"/>
      <c r="R2124" s="19"/>
      <c r="S2124" s="19"/>
      <c r="U2124" s="10">
        <f t="shared" si="274"/>
        <v>421.9999999999846</v>
      </c>
      <c r="V2124" s="10">
        <f t="shared" si="275"/>
        <v>700</v>
      </c>
      <c r="W2124" s="19">
        <f t="shared" si="279"/>
        <v>-9.81</v>
      </c>
      <c r="X2124" s="19" t="e">
        <f>0.5*$B$25*$B$29^2*EXP(-#REF!*U2124/$B$27)</f>
        <v>#REF!</v>
      </c>
      <c r="Y2124" s="19">
        <f t="shared" si="276"/>
        <v>-4068.2331797701786</v>
      </c>
      <c r="Z2124" s="19">
        <f t="shared" si="277"/>
        <v>-843433.78594514157</v>
      </c>
      <c r="AA2124" s="2">
        <f t="shared" si="278"/>
        <v>0</v>
      </c>
    </row>
    <row r="2125" spans="17:27">
      <c r="Q2125" s="19"/>
      <c r="R2125" s="19"/>
      <c r="S2125" s="19"/>
      <c r="U2125" s="10">
        <f t="shared" si="274"/>
        <v>422.19999999998458</v>
      </c>
      <c r="V2125" s="10">
        <f t="shared" si="275"/>
        <v>700</v>
      </c>
      <c r="W2125" s="19">
        <f t="shared" si="279"/>
        <v>-9.81</v>
      </c>
      <c r="X2125" s="19" t="e">
        <f>0.5*$B$25*$B$29^2*EXP(-#REF!*U2125/$B$27)</f>
        <v>#REF!</v>
      </c>
      <c r="Y2125" s="19">
        <f t="shared" si="276"/>
        <v>-4070.1951797701786</v>
      </c>
      <c r="Z2125" s="19">
        <f t="shared" si="277"/>
        <v>-844247.62878109561</v>
      </c>
      <c r="AA2125" s="2">
        <f t="shared" si="278"/>
        <v>0</v>
      </c>
    </row>
    <row r="2126" spans="17:27">
      <c r="Q2126" s="19"/>
      <c r="R2126" s="19"/>
      <c r="S2126" s="19"/>
      <c r="U2126" s="10">
        <f t="shared" si="274"/>
        <v>422.39999999998457</v>
      </c>
      <c r="V2126" s="10">
        <f t="shared" si="275"/>
        <v>700</v>
      </c>
      <c r="W2126" s="19">
        <f t="shared" si="279"/>
        <v>-9.81</v>
      </c>
      <c r="X2126" s="19" t="e">
        <f>0.5*$B$25*$B$29^2*EXP(-#REF!*U2126/$B$27)</f>
        <v>#REF!</v>
      </c>
      <c r="Y2126" s="19">
        <f t="shared" si="276"/>
        <v>-4072.1571797701786</v>
      </c>
      <c r="Z2126" s="19">
        <f t="shared" si="277"/>
        <v>-845061.86401704967</v>
      </c>
      <c r="AA2126" s="2">
        <f t="shared" si="278"/>
        <v>0</v>
      </c>
    </row>
    <row r="2127" spans="17:27">
      <c r="Q2127" s="19"/>
      <c r="R2127" s="19"/>
      <c r="S2127" s="19"/>
      <c r="U2127" s="10">
        <f t="shared" ref="U2127:U2179" si="280">U2126+$V$10</f>
        <v>422.59999999998456</v>
      </c>
      <c r="V2127" s="10">
        <f t="shared" ref="V2127:V2179" si="281">IF(V2126&lt;=$B$35+$B$23*$V$10,$B$35,V2126-$B$23*$V$10)</f>
        <v>700</v>
      </c>
      <c r="W2127" s="19">
        <f t="shared" si="279"/>
        <v>-9.81</v>
      </c>
      <c r="X2127" s="19" t="e">
        <f>0.5*$B$25*$B$29^2*EXP(-#REF!*U2127/$B$27)</f>
        <v>#REF!</v>
      </c>
      <c r="Y2127" s="19">
        <f t="shared" ref="Y2127:Y2179" si="282">Y2126+W2127*$V$10</f>
        <v>-4074.1191797701786</v>
      </c>
      <c r="Z2127" s="19">
        <f t="shared" ref="Z2127:Z2179" si="283">Z2126+Y2126*$V$10+W2127*$V$10^2/2</f>
        <v>-845876.49165300373</v>
      </c>
      <c r="AA2127" s="2">
        <f t="shared" ref="AA2127:AA2179" si="284">IF(Z2127&lt;0,IF(Z2126&gt;=0,1,0),0)</f>
        <v>0</v>
      </c>
    </row>
    <row r="2128" spans="17:27">
      <c r="Q2128" s="19"/>
      <c r="R2128" s="19"/>
      <c r="S2128" s="19"/>
      <c r="U2128" s="10">
        <f t="shared" si="280"/>
        <v>422.79999999998455</v>
      </c>
      <c r="V2128" s="10">
        <f t="shared" si="281"/>
        <v>700</v>
      </c>
      <c r="W2128" s="19">
        <f t="shared" si="279"/>
        <v>-9.81</v>
      </c>
      <c r="X2128" s="19" t="e">
        <f>0.5*$B$25*$B$29^2*EXP(-#REF!*U2128/$B$27)</f>
        <v>#REF!</v>
      </c>
      <c r="Y2128" s="19">
        <f t="shared" si="282"/>
        <v>-4076.0811797701786</v>
      </c>
      <c r="Z2128" s="19">
        <f t="shared" si="283"/>
        <v>-846691.51168895781</v>
      </c>
      <c r="AA2128" s="2">
        <f t="shared" si="284"/>
        <v>0</v>
      </c>
    </row>
    <row r="2129" spans="17:27">
      <c r="Q2129" s="19"/>
      <c r="R2129" s="19"/>
      <c r="S2129" s="19"/>
      <c r="U2129" s="10">
        <f t="shared" si="280"/>
        <v>422.99999999998454</v>
      </c>
      <c r="V2129" s="10">
        <f t="shared" si="281"/>
        <v>700</v>
      </c>
      <c r="W2129" s="19">
        <f t="shared" si="279"/>
        <v>-9.81</v>
      </c>
      <c r="X2129" s="19" t="e">
        <f>0.5*$B$25*$B$29^2*EXP(-#REF!*U2129/$B$27)</f>
        <v>#REF!</v>
      </c>
      <c r="Y2129" s="19">
        <f t="shared" si="282"/>
        <v>-4078.0431797701785</v>
      </c>
      <c r="Z2129" s="19">
        <f t="shared" si="283"/>
        <v>-847506.92412491189</v>
      </c>
      <c r="AA2129" s="2">
        <f t="shared" si="284"/>
        <v>0</v>
      </c>
    </row>
    <row r="2130" spans="17:27">
      <c r="Q2130" s="19"/>
      <c r="R2130" s="19"/>
      <c r="S2130" s="19"/>
      <c r="U2130" s="10">
        <f t="shared" si="280"/>
        <v>423.19999999998453</v>
      </c>
      <c r="V2130" s="10">
        <f t="shared" si="281"/>
        <v>700</v>
      </c>
      <c r="W2130" s="19">
        <f t="shared" si="279"/>
        <v>-9.81</v>
      </c>
      <c r="X2130" s="19" t="e">
        <f>0.5*$B$25*$B$29^2*EXP(-#REF!*U2130/$B$27)</f>
        <v>#REF!</v>
      </c>
      <c r="Y2130" s="19">
        <f t="shared" si="282"/>
        <v>-4080.0051797701785</v>
      </c>
      <c r="Z2130" s="19">
        <f t="shared" si="283"/>
        <v>-848322.72896086599</v>
      </c>
      <c r="AA2130" s="2">
        <f t="shared" si="284"/>
        <v>0</v>
      </c>
    </row>
    <row r="2131" spans="17:27">
      <c r="Q2131" s="19"/>
      <c r="R2131" s="19"/>
      <c r="S2131" s="19"/>
      <c r="U2131" s="10">
        <f t="shared" si="280"/>
        <v>423.39999999998452</v>
      </c>
      <c r="V2131" s="10">
        <f t="shared" si="281"/>
        <v>700</v>
      </c>
      <c r="W2131" s="19">
        <f t="shared" si="279"/>
        <v>-9.81</v>
      </c>
      <c r="X2131" s="19" t="e">
        <f>0.5*$B$25*$B$29^2*EXP(-#REF!*U2131/$B$27)</f>
        <v>#REF!</v>
      </c>
      <c r="Y2131" s="19">
        <f t="shared" si="282"/>
        <v>-4081.9671797701785</v>
      </c>
      <c r="Z2131" s="19">
        <f t="shared" si="283"/>
        <v>-849138.92619681999</v>
      </c>
      <c r="AA2131" s="2">
        <f t="shared" si="284"/>
        <v>0</v>
      </c>
    </row>
    <row r="2132" spans="17:27">
      <c r="Q2132" s="19"/>
      <c r="R2132" s="19"/>
      <c r="S2132" s="19"/>
      <c r="U2132" s="10">
        <f t="shared" si="280"/>
        <v>423.5999999999845</v>
      </c>
      <c r="V2132" s="10">
        <f t="shared" si="281"/>
        <v>700</v>
      </c>
      <c r="W2132" s="19">
        <f t="shared" si="279"/>
        <v>-9.81</v>
      </c>
      <c r="X2132" s="19" t="e">
        <f>0.5*$B$25*$B$29^2*EXP(-#REF!*U2132/$B$27)</f>
        <v>#REF!</v>
      </c>
      <c r="Y2132" s="19">
        <f t="shared" si="282"/>
        <v>-4083.9291797701785</v>
      </c>
      <c r="Z2132" s="19">
        <f t="shared" si="283"/>
        <v>-849955.51583277399</v>
      </c>
      <c r="AA2132" s="2">
        <f t="shared" si="284"/>
        <v>0</v>
      </c>
    </row>
    <row r="2133" spans="17:27">
      <c r="Q2133" s="19"/>
      <c r="R2133" s="19"/>
      <c r="S2133" s="19"/>
      <c r="U2133" s="10">
        <f t="shared" si="280"/>
        <v>423.79999999998449</v>
      </c>
      <c r="V2133" s="10">
        <f t="shared" si="281"/>
        <v>700</v>
      </c>
      <c r="W2133" s="19">
        <f t="shared" si="279"/>
        <v>-9.81</v>
      </c>
      <c r="X2133" s="19" t="e">
        <f>0.5*$B$25*$B$29^2*EXP(-#REF!*U2133/$B$27)</f>
        <v>#REF!</v>
      </c>
      <c r="Y2133" s="19">
        <f t="shared" si="282"/>
        <v>-4085.8911797701785</v>
      </c>
      <c r="Z2133" s="19">
        <f t="shared" si="283"/>
        <v>-850772.49786872801</v>
      </c>
      <c r="AA2133" s="2">
        <f t="shared" si="284"/>
        <v>0</v>
      </c>
    </row>
    <row r="2134" spans="17:27">
      <c r="Q2134" s="19"/>
      <c r="R2134" s="19"/>
      <c r="S2134" s="19"/>
      <c r="U2134" s="10">
        <f t="shared" si="280"/>
        <v>423.99999999998448</v>
      </c>
      <c r="V2134" s="10">
        <f t="shared" si="281"/>
        <v>700</v>
      </c>
      <c r="W2134" s="19">
        <f t="shared" si="279"/>
        <v>-9.81</v>
      </c>
      <c r="X2134" s="19" t="e">
        <f>0.5*$B$25*$B$29^2*EXP(-#REF!*U2134/$B$27)</f>
        <v>#REF!</v>
      </c>
      <c r="Y2134" s="19">
        <f t="shared" si="282"/>
        <v>-4087.8531797701785</v>
      </c>
      <c r="Z2134" s="19">
        <f t="shared" si="283"/>
        <v>-851589.87230468204</v>
      </c>
      <c r="AA2134" s="2">
        <f t="shared" si="284"/>
        <v>0</v>
      </c>
    </row>
    <row r="2135" spans="17:27">
      <c r="Q2135" s="19"/>
      <c r="R2135" s="19"/>
      <c r="S2135" s="19"/>
      <c r="U2135" s="10">
        <f t="shared" si="280"/>
        <v>424.19999999998447</v>
      </c>
      <c r="V2135" s="10">
        <f t="shared" si="281"/>
        <v>700</v>
      </c>
      <c r="W2135" s="19">
        <f t="shared" si="279"/>
        <v>-9.81</v>
      </c>
      <c r="X2135" s="19" t="e">
        <f>0.5*$B$25*$B$29^2*EXP(-#REF!*U2135/$B$27)</f>
        <v>#REF!</v>
      </c>
      <c r="Y2135" s="19">
        <f t="shared" si="282"/>
        <v>-4089.8151797701785</v>
      </c>
      <c r="Z2135" s="19">
        <f t="shared" si="283"/>
        <v>-852407.63914063608</v>
      </c>
      <c r="AA2135" s="2">
        <f t="shared" si="284"/>
        <v>0</v>
      </c>
    </row>
    <row r="2136" spans="17:27">
      <c r="Q2136" s="19"/>
      <c r="R2136" s="19"/>
      <c r="S2136" s="19"/>
      <c r="U2136" s="10">
        <f t="shared" si="280"/>
        <v>424.39999999998446</v>
      </c>
      <c r="V2136" s="10">
        <f t="shared" si="281"/>
        <v>700</v>
      </c>
      <c r="W2136" s="19">
        <f t="shared" si="279"/>
        <v>-9.81</v>
      </c>
      <c r="X2136" s="19" t="e">
        <f>0.5*$B$25*$B$29^2*EXP(-#REF!*U2136/$B$27)</f>
        <v>#REF!</v>
      </c>
      <c r="Y2136" s="19">
        <f t="shared" si="282"/>
        <v>-4091.7771797701785</v>
      </c>
      <c r="Z2136" s="19">
        <f t="shared" si="283"/>
        <v>-853225.79837659013</v>
      </c>
      <c r="AA2136" s="2">
        <f t="shared" si="284"/>
        <v>0</v>
      </c>
    </row>
    <row r="2137" spans="17:27">
      <c r="Q2137" s="19"/>
      <c r="R2137" s="19"/>
      <c r="S2137" s="19"/>
      <c r="U2137" s="10">
        <f t="shared" si="280"/>
        <v>424.59999999998445</v>
      </c>
      <c r="V2137" s="10">
        <f t="shared" si="281"/>
        <v>700</v>
      </c>
      <c r="W2137" s="19">
        <f t="shared" si="279"/>
        <v>-9.81</v>
      </c>
      <c r="X2137" s="19" t="e">
        <f>0.5*$B$25*$B$29^2*EXP(-#REF!*U2137/$B$27)</f>
        <v>#REF!</v>
      </c>
      <c r="Y2137" s="19">
        <f t="shared" si="282"/>
        <v>-4093.7391797701785</v>
      </c>
      <c r="Z2137" s="19">
        <f t="shared" si="283"/>
        <v>-854044.35001254419</v>
      </c>
      <c r="AA2137" s="2">
        <f t="shared" si="284"/>
        <v>0</v>
      </c>
    </row>
    <row r="2138" spans="17:27">
      <c r="Q2138" s="19"/>
      <c r="R2138" s="19"/>
      <c r="S2138" s="19"/>
      <c r="U2138" s="10">
        <f t="shared" si="280"/>
        <v>424.79999999998444</v>
      </c>
      <c r="V2138" s="10">
        <f t="shared" si="281"/>
        <v>700</v>
      </c>
      <c r="W2138" s="19">
        <f t="shared" si="279"/>
        <v>-9.81</v>
      </c>
      <c r="X2138" s="19" t="e">
        <f>0.5*$B$25*$B$29^2*EXP(-#REF!*U2138/$B$27)</f>
        <v>#REF!</v>
      </c>
      <c r="Y2138" s="19">
        <f t="shared" si="282"/>
        <v>-4095.7011797701784</v>
      </c>
      <c r="Z2138" s="19">
        <f t="shared" si="283"/>
        <v>-854863.29404849827</v>
      </c>
      <c r="AA2138" s="2">
        <f t="shared" si="284"/>
        <v>0</v>
      </c>
    </row>
    <row r="2139" spans="17:27">
      <c r="Q2139" s="19"/>
      <c r="R2139" s="19"/>
      <c r="S2139" s="19"/>
      <c r="U2139" s="10">
        <f t="shared" si="280"/>
        <v>424.99999999998442</v>
      </c>
      <c r="V2139" s="10">
        <f t="shared" si="281"/>
        <v>700</v>
      </c>
      <c r="W2139" s="19">
        <f t="shared" si="279"/>
        <v>-9.81</v>
      </c>
      <c r="X2139" s="19" t="e">
        <f>0.5*$B$25*$B$29^2*EXP(-#REF!*U2139/$B$27)</f>
        <v>#REF!</v>
      </c>
      <c r="Y2139" s="19">
        <f t="shared" si="282"/>
        <v>-4097.6631797701784</v>
      </c>
      <c r="Z2139" s="19">
        <f t="shared" si="283"/>
        <v>-855682.63048445235</v>
      </c>
      <c r="AA2139" s="2">
        <f t="shared" si="284"/>
        <v>0</v>
      </c>
    </row>
    <row r="2140" spans="17:27">
      <c r="Q2140" s="19"/>
      <c r="R2140" s="19"/>
      <c r="S2140" s="19"/>
      <c r="U2140" s="10">
        <f t="shared" si="280"/>
        <v>425.19999999998441</v>
      </c>
      <c r="V2140" s="10">
        <f t="shared" si="281"/>
        <v>700</v>
      </c>
      <c r="W2140" s="19">
        <f t="shared" si="279"/>
        <v>-9.81</v>
      </c>
      <c r="X2140" s="19" t="e">
        <f>0.5*$B$25*$B$29^2*EXP(-#REF!*U2140/$B$27)</f>
        <v>#REF!</v>
      </c>
      <c r="Y2140" s="19">
        <f t="shared" si="282"/>
        <v>-4099.6251797701789</v>
      </c>
      <c r="Z2140" s="19">
        <f t="shared" si="283"/>
        <v>-856502.35932040645</v>
      </c>
      <c r="AA2140" s="2">
        <f t="shared" si="284"/>
        <v>0</v>
      </c>
    </row>
    <row r="2141" spans="17:27">
      <c r="Q2141" s="19"/>
      <c r="R2141" s="19"/>
      <c r="S2141" s="19"/>
      <c r="U2141" s="10">
        <f t="shared" si="280"/>
        <v>425.3999999999844</v>
      </c>
      <c r="V2141" s="10">
        <f t="shared" si="281"/>
        <v>700</v>
      </c>
      <c r="W2141" s="19">
        <f t="shared" si="279"/>
        <v>-9.81</v>
      </c>
      <c r="X2141" s="19" t="e">
        <f>0.5*$B$25*$B$29^2*EXP(-#REF!*U2141/$B$27)</f>
        <v>#REF!</v>
      </c>
      <c r="Y2141" s="19">
        <f t="shared" si="282"/>
        <v>-4101.5871797701793</v>
      </c>
      <c r="Z2141" s="19">
        <f t="shared" si="283"/>
        <v>-857322.48055636045</v>
      </c>
      <c r="AA2141" s="2">
        <f t="shared" si="284"/>
        <v>0</v>
      </c>
    </row>
    <row r="2142" spans="17:27">
      <c r="Q2142" s="19"/>
      <c r="R2142" s="19"/>
      <c r="S2142" s="19"/>
      <c r="U2142" s="10">
        <f t="shared" si="280"/>
        <v>425.59999999998439</v>
      </c>
      <c r="V2142" s="10">
        <f t="shared" si="281"/>
        <v>700</v>
      </c>
      <c r="W2142" s="19">
        <f t="shared" si="279"/>
        <v>-9.81</v>
      </c>
      <c r="X2142" s="19" t="e">
        <f>0.5*$B$25*$B$29^2*EXP(-#REF!*U2142/$B$27)</f>
        <v>#REF!</v>
      </c>
      <c r="Y2142" s="19">
        <f t="shared" si="282"/>
        <v>-4103.5491797701798</v>
      </c>
      <c r="Z2142" s="19">
        <f t="shared" si="283"/>
        <v>-858142.99419231445</v>
      </c>
      <c r="AA2142" s="2">
        <f t="shared" si="284"/>
        <v>0</v>
      </c>
    </row>
    <row r="2143" spans="17:27">
      <c r="Q2143" s="19"/>
      <c r="R2143" s="19"/>
      <c r="S2143" s="19"/>
      <c r="U2143" s="10">
        <f t="shared" si="280"/>
        <v>425.79999999998438</v>
      </c>
      <c r="V2143" s="10">
        <f t="shared" si="281"/>
        <v>700</v>
      </c>
      <c r="W2143" s="19">
        <f t="shared" si="279"/>
        <v>-9.81</v>
      </c>
      <c r="X2143" s="19" t="e">
        <f>0.5*$B$25*$B$29^2*EXP(-#REF!*U2143/$B$27)</f>
        <v>#REF!</v>
      </c>
      <c r="Y2143" s="19">
        <f t="shared" si="282"/>
        <v>-4105.5111797701802</v>
      </c>
      <c r="Z2143" s="19">
        <f t="shared" si="283"/>
        <v>-858963.90022826847</v>
      </c>
      <c r="AA2143" s="2">
        <f t="shared" si="284"/>
        <v>0</v>
      </c>
    </row>
    <row r="2144" spans="17:27">
      <c r="Q2144" s="19"/>
      <c r="R2144" s="19"/>
      <c r="S2144" s="19"/>
      <c r="U2144" s="10">
        <f t="shared" si="280"/>
        <v>425.99999999998437</v>
      </c>
      <c r="V2144" s="10">
        <f t="shared" si="281"/>
        <v>700</v>
      </c>
      <c r="W2144" s="19">
        <f t="shared" si="279"/>
        <v>-9.81</v>
      </c>
      <c r="X2144" s="19" t="e">
        <f>0.5*$B$25*$B$29^2*EXP(-#REF!*U2144/$B$27)</f>
        <v>#REF!</v>
      </c>
      <c r="Y2144" s="19">
        <f t="shared" si="282"/>
        <v>-4107.4731797701806</v>
      </c>
      <c r="Z2144" s="19">
        <f t="shared" si="283"/>
        <v>-859785.19866422249</v>
      </c>
      <c r="AA2144" s="2">
        <f t="shared" si="284"/>
        <v>0</v>
      </c>
    </row>
    <row r="2145" spans="17:27">
      <c r="Q2145" s="19"/>
      <c r="R2145" s="19"/>
      <c r="S2145" s="19"/>
      <c r="U2145" s="10">
        <f t="shared" si="280"/>
        <v>426.19999999998436</v>
      </c>
      <c r="V2145" s="10">
        <f t="shared" si="281"/>
        <v>700</v>
      </c>
      <c r="W2145" s="19">
        <f t="shared" si="279"/>
        <v>-9.81</v>
      </c>
      <c r="X2145" s="19" t="e">
        <f>0.5*$B$25*$B$29^2*EXP(-#REF!*U2145/$B$27)</f>
        <v>#REF!</v>
      </c>
      <c r="Y2145" s="19">
        <f t="shared" si="282"/>
        <v>-4109.4351797701811</v>
      </c>
      <c r="Z2145" s="19">
        <f t="shared" si="283"/>
        <v>-860606.88950017653</v>
      </c>
      <c r="AA2145" s="2">
        <f t="shared" si="284"/>
        <v>0</v>
      </c>
    </row>
    <row r="2146" spans="17:27">
      <c r="Q2146" s="19"/>
      <c r="R2146" s="19"/>
      <c r="S2146" s="19"/>
      <c r="U2146" s="10">
        <f t="shared" si="280"/>
        <v>426.39999999998435</v>
      </c>
      <c r="V2146" s="10">
        <f t="shared" si="281"/>
        <v>700</v>
      </c>
      <c r="W2146" s="19">
        <f t="shared" si="279"/>
        <v>-9.81</v>
      </c>
      <c r="X2146" s="19" t="e">
        <f>0.5*$B$25*$B$29^2*EXP(-#REF!*U2146/$B$27)</f>
        <v>#REF!</v>
      </c>
      <c r="Y2146" s="19">
        <f t="shared" si="282"/>
        <v>-4111.3971797701815</v>
      </c>
      <c r="Z2146" s="19">
        <f t="shared" si="283"/>
        <v>-861428.97273613058</v>
      </c>
      <c r="AA2146" s="2">
        <f t="shared" si="284"/>
        <v>0</v>
      </c>
    </row>
    <row r="2147" spans="17:27">
      <c r="Q2147" s="19"/>
      <c r="R2147" s="19"/>
      <c r="S2147" s="19"/>
      <c r="U2147" s="10">
        <f t="shared" si="280"/>
        <v>426.59999999998433</v>
      </c>
      <c r="V2147" s="10">
        <f t="shared" si="281"/>
        <v>700</v>
      </c>
      <c r="W2147" s="19">
        <f t="shared" si="279"/>
        <v>-9.81</v>
      </c>
      <c r="X2147" s="19" t="e">
        <f>0.5*$B$25*$B$29^2*EXP(-#REF!*U2147/$B$27)</f>
        <v>#REF!</v>
      </c>
      <c r="Y2147" s="19">
        <f t="shared" si="282"/>
        <v>-4113.359179770182</v>
      </c>
      <c r="Z2147" s="19">
        <f t="shared" si="283"/>
        <v>-862251.44837208465</v>
      </c>
      <c r="AA2147" s="2">
        <f t="shared" si="284"/>
        <v>0</v>
      </c>
    </row>
    <row r="2148" spans="17:27">
      <c r="Q2148" s="19"/>
      <c r="R2148" s="19"/>
      <c r="S2148" s="19"/>
      <c r="U2148" s="10">
        <f t="shared" si="280"/>
        <v>426.79999999998432</v>
      </c>
      <c r="V2148" s="10">
        <f t="shared" si="281"/>
        <v>700</v>
      </c>
      <c r="W2148" s="19">
        <f t="shared" si="279"/>
        <v>-9.81</v>
      </c>
      <c r="X2148" s="19" t="e">
        <f>0.5*$B$25*$B$29^2*EXP(-#REF!*U2148/$B$27)</f>
        <v>#REF!</v>
      </c>
      <c r="Y2148" s="19">
        <f t="shared" si="282"/>
        <v>-4115.3211797701824</v>
      </c>
      <c r="Z2148" s="19">
        <f t="shared" si="283"/>
        <v>-863074.31640803872</v>
      </c>
      <c r="AA2148" s="2">
        <f t="shared" si="284"/>
        <v>0</v>
      </c>
    </row>
    <row r="2149" spans="17:27">
      <c r="Q2149" s="19"/>
      <c r="R2149" s="19"/>
      <c r="S2149" s="19"/>
      <c r="U2149" s="10">
        <f t="shared" si="280"/>
        <v>426.99999999998431</v>
      </c>
      <c r="V2149" s="10">
        <f t="shared" si="281"/>
        <v>700</v>
      </c>
      <c r="W2149" s="19">
        <f t="shared" si="279"/>
        <v>-9.81</v>
      </c>
      <c r="X2149" s="19" t="e">
        <f>0.5*$B$25*$B$29^2*EXP(-#REF!*U2149/$B$27)</f>
        <v>#REF!</v>
      </c>
      <c r="Y2149" s="19">
        <f t="shared" si="282"/>
        <v>-4117.2831797701829</v>
      </c>
      <c r="Z2149" s="19">
        <f t="shared" si="283"/>
        <v>-863897.57684399281</v>
      </c>
      <c r="AA2149" s="2">
        <f t="shared" si="284"/>
        <v>0</v>
      </c>
    </row>
    <row r="2150" spans="17:27">
      <c r="Q2150" s="19"/>
      <c r="R2150" s="19"/>
      <c r="S2150" s="19"/>
      <c r="U2150" s="10">
        <f t="shared" si="280"/>
        <v>427.1999999999843</v>
      </c>
      <c r="V2150" s="10">
        <f t="shared" si="281"/>
        <v>700</v>
      </c>
      <c r="W2150" s="19">
        <f t="shared" si="279"/>
        <v>-9.81</v>
      </c>
      <c r="X2150" s="19" t="e">
        <f>0.5*$B$25*$B$29^2*EXP(-#REF!*U2150/$B$27)</f>
        <v>#REF!</v>
      </c>
      <c r="Y2150" s="19">
        <f t="shared" si="282"/>
        <v>-4119.2451797701833</v>
      </c>
      <c r="Z2150" s="19">
        <f t="shared" si="283"/>
        <v>-864721.2296799469</v>
      </c>
      <c r="AA2150" s="2">
        <f t="shared" si="284"/>
        <v>0</v>
      </c>
    </row>
    <row r="2151" spans="17:27">
      <c r="Q2151" s="19"/>
      <c r="R2151" s="19"/>
      <c r="S2151" s="19"/>
      <c r="U2151" s="10">
        <f t="shared" si="280"/>
        <v>427.39999999998429</v>
      </c>
      <c r="V2151" s="10">
        <f t="shared" si="281"/>
        <v>700</v>
      </c>
      <c r="W2151" s="19">
        <f t="shared" si="279"/>
        <v>-9.81</v>
      </c>
      <c r="X2151" s="19" t="e">
        <f>0.5*$B$25*$B$29^2*EXP(-#REF!*U2151/$B$27)</f>
        <v>#REF!</v>
      </c>
      <c r="Y2151" s="19">
        <f t="shared" si="282"/>
        <v>-4121.2071797701838</v>
      </c>
      <c r="Z2151" s="19">
        <f t="shared" si="283"/>
        <v>-865545.2749159009</v>
      </c>
      <c r="AA2151" s="2">
        <f t="shared" si="284"/>
        <v>0</v>
      </c>
    </row>
    <row r="2152" spans="17:27">
      <c r="Q2152" s="19"/>
      <c r="R2152" s="19"/>
      <c r="S2152" s="19"/>
      <c r="U2152" s="10">
        <f t="shared" si="280"/>
        <v>427.59999999998428</v>
      </c>
      <c r="V2152" s="10">
        <f t="shared" si="281"/>
        <v>700</v>
      </c>
      <c r="W2152" s="19">
        <f t="shared" si="279"/>
        <v>-9.81</v>
      </c>
      <c r="X2152" s="19" t="e">
        <f>0.5*$B$25*$B$29^2*EXP(-#REF!*U2152/$B$27)</f>
        <v>#REF!</v>
      </c>
      <c r="Y2152" s="19">
        <f t="shared" si="282"/>
        <v>-4123.1691797701842</v>
      </c>
      <c r="Z2152" s="19">
        <f t="shared" si="283"/>
        <v>-866369.7125518549</v>
      </c>
      <c r="AA2152" s="2">
        <f t="shared" si="284"/>
        <v>0</v>
      </c>
    </row>
    <row r="2153" spans="17:27">
      <c r="Q2153" s="19"/>
      <c r="R2153" s="19"/>
      <c r="S2153" s="19"/>
      <c r="U2153" s="10">
        <f t="shared" si="280"/>
        <v>427.79999999998427</v>
      </c>
      <c r="V2153" s="10">
        <f t="shared" si="281"/>
        <v>700</v>
      </c>
      <c r="W2153" s="19">
        <f t="shared" si="279"/>
        <v>-9.81</v>
      </c>
      <c r="X2153" s="19" t="e">
        <f>0.5*$B$25*$B$29^2*EXP(-#REF!*U2153/$B$27)</f>
        <v>#REF!</v>
      </c>
      <c r="Y2153" s="19">
        <f t="shared" si="282"/>
        <v>-4125.1311797701846</v>
      </c>
      <c r="Z2153" s="19">
        <f t="shared" si="283"/>
        <v>-867194.54258780892</v>
      </c>
      <c r="AA2153" s="2">
        <f t="shared" si="284"/>
        <v>0</v>
      </c>
    </row>
    <row r="2154" spans="17:27">
      <c r="Q2154" s="19"/>
      <c r="R2154" s="19"/>
      <c r="S2154" s="19"/>
      <c r="U2154" s="10">
        <f t="shared" si="280"/>
        <v>427.99999999998425</v>
      </c>
      <c r="V2154" s="10">
        <f t="shared" si="281"/>
        <v>700</v>
      </c>
      <c r="W2154" s="19">
        <f t="shared" ref="W2154:W2179" si="285">IF(V2154&gt;$B$35,$B$34/V2154-$B$31,-$B$31)</f>
        <v>-9.81</v>
      </c>
      <c r="X2154" s="19" t="e">
        <f>0.5*$B$25*$B$29^2*EXP(-#REF!*U2154/$B$27)</f>
        <v>#REF!</v>
      </c>
      <c r="Y2154" s="19">
        <f t="shared" si="282"/>
        <v>-4127.0931797701851</v>
      </c>
      <c r="Z2154" s="19">
        <f t="shared" si="283"/>
        <v>-868019.76502376294</v>
      </c>
      <c r="AA2154" s="2">
        <f t="shared" si="284"/>
        <v>0</v>
      </c>
    </row>
    <row r="2155" spans="17:27">
      <c r="Q2155" s="19"/>
      <c r="R2155" s="19"/>
      <c r="S2155" s="19"/>
      <c r="U2155" s="10">
        <f t="shared" si="280"/>
        <v>428.19999999998424</v>
      </c>
      <c r="V2155" s="10">
        <f t="shared" si="281"/>
        <v>700</v>
      </c>
      <c r="W2155" s="19">
        <f t="shared" si="285"/>
        <v>-9.81</v>
      </c>
      <c r="X2155" s="19" t="e">
        <f>0.5*$B$25*$B$29^2*EXP(-#REF!*U2155/$B$27)</f>
        <v>#REF!</v>
      </c>
      <c r="Y2155" s="19">
        <f t="shared" si="282"/>
        <v>-4129.0551797701855</v>
      </c>
      <c r="Z2155" s="19">
        <f t="shared" si="283"/>
        <v>-868845.37985971698</v>
      </c>
      <c r="AA2155" s="2">
        <f t="shared" si="284"/>
        <v>0</v>
      </c>
    </row>
    <row r="2156" spans="17:27">
      <c r="Q2156" s="19"/>
      <c r="R2156" s="19"/>
      <c r="S2156" s="19"/>
      <c r="U2156" s="10">
        <f t="shared" si="280"/>
        <v>428.39999999998423</v>
      </c>
      <c r="V2156" s="10">
        <f t="shared" si="281"/>
        <v>700</v>
      </c>
      <c r="W2156" s="19">
        <f t="shared" si="285"/>
        <v>-9.81</v>
      </c>
      <c r="X2156" s="19" t="e">
        <f>0.5*$B$25*$B$29^2*EXP(-#REF!*U2156/$B$27)</f>
        <v>#REF!</v>
      </c>
      <c r="Y2156" s="19">
        <f t="shared" si="282"/>
        <v>-4131.017179770186</v>
      </c>
      <c r="Z2156" s="19">
        <f t="shared" si="283"/>
        <v>-869671.38709567103</v>
      </c>
      <c r="AA2156" s="2">
        <f t="shared" si="284"/>
        <v>0</v>
      </c>
    </row>
    <row r="2157" spans="17:27">
      <c r="Q2157" s="19"/>
      <c r="R2157" s="19"/>
      <c r="S2157" s="19"/>
      <c r="U2157" s="10">
        <f t="shared" si="280"/>
        <v>428.59999999998422</v>
      </c>
      <c r="V2157" s="10">
        <f t="shared" si="281"/>
        <v>700</v>
      </c>
      <c r="W2157" s="19">
        <f t="shared" si="285"/>
        <v>-9.81</v>
      </c>
      <c r="X2157" s="19" t="e">
        <f>0.5*$B$25*$B$29^2*EXP(-#REF!*U2157/$B$27)</f>
        <v>#REF!</v>
      </c>
      <c r="Y2157" s="19">
        <f t="shared" si="282"/>
        <v>-4132.9791797701864</v>
      </c>
      <c r="Z2157" s="19">
        <f t="shared" si="283"/>
        <v>-870497.78673162509</v>
      </c>
      <c r="AA2157" s="2">
        <f t="shared" si="284"/>
        <v>0</v>
      </c>
    </row>
    <row r="2158" spans="17:27">
      <c r="Q2158" s="19"/>
      <c r="R2158" s="19"/>
      <c r="S2158" s="19"/>
      <c r="U2158" s="10">
        <f t="shared" si="280"/>
        <v>428.79999999998421</v>
      </c>
      <c r="V2158" s="10">
        <f t="shared" si="281"/>
        <v>700</v>
      </c>
      <c r="W2158" s="19">
        <f t="shared" si="285"/>
        <v>-9.81</v>
      </c>
      <c r="X2158" s="19" t="e">
        <f>0.5*$B$25*$B$29^2*EXP(-#REF!*U2158/$B$27)</f>
        <v>#REF!</v>
      </c>
      <c r="Y2158" s="19">
        <f t="shared" si="282"/>
        <v>-4134.9411797701869</v>
      </c>
      <c r="Z2158" s="19">
        <f t="shared" si="283"/>
        <v>-871324.57876757917</v>
      </c>
      <c r="AA2158" s="2">
        <f t="shared" si="284"/>
        <v>0</v>
      </c>
    </row>
    <row r="2159" spans="17:27">
      <c r="Q2159" s="19"/>
      <c r="R2159" s="19"/>
      <c r="S2159" s="19"/>
      <c r="U2159" s="10">
        <f t="shared" si="280"/>
        <v>428.9999999999842</v>
      </c>
      <c r="V2159" s="10">
        <f t="shared" si="281"/>
        <v>700</v>
      </c>
      <c r="W2159" s="19">
        <f t="shared" si="285"/>
        <v>-9.81</v>
      </c>
      <c r="X2159" s="19" t="e">
        <f>0.5*$B$25*$B$29^2*EXP(-#REF!*U2159/$B$27)</f>
        <v>#REF!</v>
      </c>
      <c r="Y2159" s="19">
        <f t="shared" si="282"/>
        <v>-4136.9031797701873</v>
      </c>
      <c r="Z2159" s="19">
        <f t="shared" si="283"/>
        <v>-872151.76320353325</v>
      </c>
      <c r="AA2159" s="2">
        <f t="shared" si="284"/>
        <v>0</v>
      </c>
    </row>
    <row r="2160" spans="17:27">
      <c r="Q2160" s="19"/>
      <c r="R2160" s="19"/>
      <c r="S2160" s="19"/>
      <c r="U2160" s="10">
        <f t="shared" si="280"/>
        <v>429.19999999998419</v>
      </c>
      <c r="V2160" s="10">
        <f t="shared" si="281"/>
        <v>700</v>
      </c>
      <c r="W2160" s="19">
        <f t="shared" si="285"/>
        <v>-9.81</v>
      </c>
      <c r="X2160" s="19" t="e">
        <f>0.5*$B$25*$B$29^2*EXP(-#REF!*U2160/$B$27)</f>
        <v>#REF!</v>
      </c>
      <c r="Y2160" s="19">
        <f t="shared" si="282"/>
        <v>-4138.8651797701878</v>
      </c>
      <c r="Z2160" s="19">
        <f t="shared" si="283"/>
        <v>-872979.34003948735</v>
      </c>
      <c r="AA2160" s="2">
        <f t="shared" si="284"/>
        <v>0</v>
      </c>
    </row>
    <row r="2161" spans="17:27">
      <c r="Q2161" s="19"/>
      <c r="R2161" s="19"/>
      <c r="S2161" s="19"/>
      <c r="U2161" s="10">
        <f t="shared" si="280"/>
        <v>429.39999999998417</v>
      </c>
      <c r="V2161" s="10">
        <f t="shared" si="281"/>
        <v>700</v>
      </c>
      <c r="W2161" s="19">
        <f t="shared" si="285"/>
        <v>-9.81</v>
      </c>
      <c r="X2161" s="19" t="e">
        <f>0.5*$B$25*$B$29^2*EXP(-#REF!*U2161/$B$27)</f>
        <v>#REF!</v>
      </c>
      <c r="Y2161" s="19">
        <f t="shared" si="282"/>
        <v>-4140.8271797701882</v>
      </c>
      <c r="Z2161" s="19">
        <f t="shared" si="283"/>
        <v>-873807.30927544134</v>
      </c>
      <c r="AA2161" s="2">
        <f t="shared" si="284"/>
        <v>0</v>
      </c>
    </row>
    <row r="2162" spans="17:27">
      <c r="Q2162" s="19"/>
      <c r="R2162" s="19"/>
      <c r="S2162" s="19"/>
      <c r="U2162" s="10">
        <f t="shared" si="280"/>
        <v>429.59999999998416</v>
      </c>
      <c r="V2162" s="10">
        <f t="shared" si="281"/>
        <v>700</v>
      </c>
      <c r="W2162" s="19">
        <f t="shared" si="285"/>
        <v>-9.81</v>
      </c>
      <c r="X2162" s="19" t="e">
        <f>0.5*$B$25*$B$29^2*EXP(-#REF!*U2162/$B$27)</f>
        <v>#REF!</v>
      </c>
      <c r="Y2162" s="19">
        <f t="shared" si="282"/>
        <v>-4142.7891797701886</v>
      </c>
      <c r="Z2162" s="19">
        <f t="shared" si="283"/>
        <v>-874635.67091139534</v>
      </c>
      <c r="AA2162" s="2">
        <f t="shared" si="284"/>
        <v>0</v>
      </c>
    </row>
    <row r="2163" spans="17:27">
      <c r="Q2163" s="19"/>
      <c r="R2163" s="19"/>
      <c r="S2163" s="19"/>
      <c r="U2163" s="10">
        <f t="shared" si="280"/>
        <v>429.79999999998415</v>
      </c>
      <c r="V2163" s="10">
        <f t="shared" si="281"/>
        <v>700</v>
      </c>
      <c r="W2163" s="19">
        <f t="shared" si="285"/>
        <v>-9.81</v>
      </c>
      <c r="X2163" s="19" t="e">
        <f>0.5*$B$25*$B$29^2*EXP(-#REF!*U2163/$B$27)</f>
        <v>#REF!</v>
      </c>
      <c r="Y2163" s="19">
        <f t="shared" si="282"/>
        <v>-4144.7511797701891</v>
      </c>
      <c r="Z2163" s="19">
        <f t="shared" si="283"/>
        <v>-875464.42494734935</v>
      </c>
      <c r="AA2163" s="2">
        <f t="shared" si="284"/>
        <v>0</v>
      </c>
    </row>
    <row r="2164" spans="17:27">
      <c r="Q2164" s="19"/>
      <c r="R2164" s="19"/>
      <c r="S2164" s="19"/>
      <c r="U2164" s="10">
        <f t="shared" si="280"/>
        <v>429.99999999998414</v>
      </c>
      <c r="V2164" s="10">
        <f t="shared" si="281"/>
        <v>700</v>
      </c>
      <c r="W2164" s="19">
        <f t="shared" si="285"/>
        <v>-9.81</v>
      </c>
      <c r="X2164" s="19" t="e">
        <f>0.5*$B$25*$B$29^2*EXP(-#REF!*U2164/$B$27)</f>
        <v>#REF!</v>
      </c>
      <c r="Y2164" s="19">
        <f t="shared" si="282"/>
        <v>-4146.7131797701895</v>
      </c>
      <c r="Z2164" s="19">
        <f t="shared" si="283"/>
        <v>-876293.57138330338</v>
      </c>
      <c r="AA2164" s="2">
        <f t="shared" si="284"/>
        <v>0</v>
      </c>
    </row>
    <row r="2165" spans="17:27">
      <c r="Q2165" s="19"/>
      <c r="R2165" s="19"/>
      <c r="S2165" s="19"/>
      <c r="U2165" s="10">
        <f t="shared" si="280"/>
        <v>430.19999999998413</v>
      </c>
      <c r="V2165" s="10">
        <f t="shared" si="281"/>
        <v>700</v>
      </c>
      <c r="W2165" s="19">
        <f t="shared" si="285"/>
        <v>-9.81</v>
      </c>
      <c r="X2165" s="19" t="e">
        <f>0.5*$B$25*$B$29^2*EXP(-#REF!*U2165/$B$27)</f>
        <v>#REF!</v>
      </c>
      <c r="Y2165" s="19">
        <f t="shared" si="282"/>
        <v>-4148.67517977019</v>
      </c>
      <c r="Z2165" s="19">
        <f t="shared" si="283"/>
        <v>-877123.11021925742</v>
      </c>
      <c r="AA2165" s="2">
        <f t="shared" si="284"/>
        <v>0</v>
      </c>
    </row>
    <row r="2166" spans="17:27">
      <c r="Q2166" s="19"/>
      <c r="R2166" s="19"/>
      <c r="S2166" s="19"/>
      <c r="U2166" s="10">
        <f t="shared" si="280"/>
        <v>430.39999999998412</v>
      </c>
      <c r="V2166" s="10">
        <f t="shared" si="281"/>
        <v>700</v>
      </c>
      <c r="W2166" s="19">
        <f t="shared" si="285"/>
        <v>-9.81</v>
      </c>
      <c r="X2166" s="19" t="e">
        <f>0.5*$B$25*$B$29^2*EXP(-#REF!*U2166/$B$27)</f>
        <v>#REF!</v>
      </c>
      <c r="Y2166" s="19">
        <f t="shared" si="282"/>
        <v>-4150.6371797701904</v>
      </c>
      <c r="Z2166" s="19">
        <f t="shared" si="283"/>
        <v>-877953.04145521147</v>
      </c>
      <c r="AA2166" s="2">
        <f t="shared" si="284"/>
        <v>0</v>
      </c>
    </row>
    <row r="2167" spans="17:27">
      <c r="Q2167" s="19"/>
      <c r="R2167" s="19"/>
      <c r="S2167" s="19"/>
      <c r="U2167" s="10">
        <f t="shared" si="280"/>
        <v>430.59999999998411</v>
      </c>
      <c r="V2167" s="10">
        <f t="shared" si="281"/>
        <v>700</v>
      </c>
      <c r="W2167" s="19">
        <f t="shared" si="285"/>
        <v>-9.81</v>
      </c>
      <c r="X2167" s="19" t="e">
        <f>0.5*$B$25*$B$29^2*EXP(-#REF!*U2167/$B$27)</f>
        <v>#REF!</v>
      </c>
      <c r="Y2167" s="19">
        <f t="shared" si="282"/>
        <v>-4152.5991797701909</v>
      </c>
      <c r="Z2167" s="19">
        <f t="shared" si="283"/>
        <v>-878783.36509116553</v>
      </c>
      <c r="AA2167" s="2">
        <f t="shared" si="284"/>
        <v>0</v>
      </c>
    </row>
    <row r="2168" spans="17:27">
      <c r="Q2168" s="19"/>
      <c r="R2168" s="19"/>
      <c r="S2168" s="19"/>
      <c r="U2168" s="10">
        <f t="shared" si="280"/>
        <v>430.7999999999841</v>
      </c>
      <c r="V2168" s="10">
        <f t="shared" si="281"/>
        <v>700</v>
      </c>
      <c r="W2168" s="19">
        <f t="shared" si="285"/>
        <v>-9.81</v>
      </c>
      <c r="X2168" s="19" t="e">
        <f>0.5*$B$25*$B$29^2*EXP(-#REF!*U2168/$B$27)</f>
        <v>#REF!</v>
      </c>
      <c r="Y2168" s="19">
        <f t="shared" si="282"/>
        <v>-4154.5611797701913</v>
      </c>
      <c r="Z2168" s="19">
        <f t="shared" si="283"/>
        <v>-879614.0811271196</v>
      </c>
      <c r="AA2168" s="2">
        <f t="shared" si="284"/>
        <v>0</v>
      </c>
    </row>
    <row r="2169" spans="17:27">
      <c r="Q2169" s="19"/>
      <c r="R2169" s="19"/>
      <c r="S2169" s="19"/>
      <c r="U2169" s="10">
        <f t="shared" si="280"/>
        <v>430.99999999998408</v>
      </c>
      <c r="V2169" s="10">
        <f t="shared" si="281"/>
        <v>700</v>
      </c>
      <c r="W2169" s="19">
        <f t="shared" si="285"/>
        <v>-9.81</v>
      </c>
      <c r="X2169" s="19" t="e">
        <f>0.5*$B$25*$B$29^2*EXP(-#REF!*U2169/$B$27)</f>
        <v>#REF!</v>
      </c>
      <c r="Y2169" s="19">
        <f t="shared" si="282"/>
        <v>-4156.5231797701917</v>
      </c>
      <c r="Z2169" s="19">
        <f t="shared" si="283"/>
        <v>-880445.18956307368</v>
      </c>
      <c r="AA2169" s="2">
        <f t="shared" si="284"/>
        <v>0</v>
      </c>
    </row>
    <row r="2170" spans="17:27">
      <c r="Q2170" s="19"/>
      <c r="R2170" s="19"/>
      <c r="S2170" s="19"/>
      <c r="U2170" s="10">
        <f t="shared" si="280"/>
        <v>431.19999999998407</v>
      </c>
      <c r="V2170" s="10">
        <f t="shared" si="281"/>
        <v>700</v>
      </c>
      <c r="W2170" s="19">
        <f t="shared" si="285"/>
        <v>-9.81</v>
      </c>
      <c r="X2170" s="19" t="e">
        <f>0.5*$B$25*$B$29^2*EXP(-#REF!*U2170/$B$27)</f>
        <v>#REF!</v>
      </c>
      <c r="Y2170" s="19">
        <f t="shared" si="282"/>
        <v>-4158.4851797701922</v>
      </c>
      <c r="Z2170" s="19">
        <f t="shared" si="283"/>
        <v>-881276.69039902778</v>
      </c>
      <c r="AA2170" s="2">
        <f t="shared" si="284"/>
        <v>0</v>
      </c>
    </row>
    <row r="2171" spans="17:27">
      <c r="Q2171" s="19"/>
      <c r="R2171" s="19"/>
      <c r="S2171" s="19"/>
      <c r="U2171" s="10">
        <f t="shared" si="280"/>
        <v>431.39999999998406</v>
      </c>
      <c r="V2171" s="10">
        <f t="shared" si="281"/>
        <v>700</v>
      </c>
      <c r="W2171" s="19">
        <f t="shared" si="285"/>
        <v>-9.81</v>
      </c>
      <c r="X2171" s="19" t="e">
        <f>0.5*$B$25*$B$29^2*EXP(-#REF!*U2171/$B$27)</f>
        <v>#REF!</v>
      </c>
      <c r="Y2171" s="19">
        <f t="shared" si="282"/>
        <v>-4160.4471797701926</v>
      </c>
      <c r="Z2171" s="19">
        <f t="shared" si="283"/>
        <v>-882108.58363498177</v>
      </c>
      <c r="AA2171" s="2">
        <f t="shared" si="284"/>
        <v>0</v>
      </c>
    </row>
    <row r="2172" spans="17:27">
      <c r="Q2172" s="19"/>
      <c r="R2172" s="19"/>
      <c r="S2172" s="19"/>
      <c r="U2172" s="10">
        <f t="shared" si="280"/>
        <v>431.59999999998405</v>
      </c>
      <c r="V2172" s="10">
        <f t="shared" si="281"/>
        <v>700</v>
      </c>
      <c r="W2172" s="19">
        <f t="shared" si="285"/>
        <v>-9.81</v>
      </c>
      <c r="X2172" s="19" t="e">
        <f>0.5*$B$25*$B$29^2*EXP(-#REF!*U2172/$B$27)</f>
        <v>#REF!</v>
      </c>
      <c r="Y2172" s="19">
        <f t="shared" si="282"/>
        <v>-4162.4091797701931</v>
      </c>
      <c r="Z2172" s="19">
        <f t="shared" si="283"/>
        <v>-882940.86927093577</v>
      </c>
      <c r="AA2172" s="2">
        <f t="shared" si="284"/>
        <v>0</v>
      </c>
    </row>
    <row r="2173" spans="17:27">
      <c r="Q2173" s="19"/>
      <c r="R2173" s="19"/>
      <c r="S2173" s="19"/>
      <c r="U2173" s="10">
        <f t="shared" si="280"/>
        <v>431.79999999998404</v>
      </c>
      <c r="V2173" s="10">
        <f t="shared" si="281"/>
        <v>700</v>
      </c>
      <c r="W2173" s="19">
        <f t="shared" si="285"/>
        <v>-9.81</v>
      </c>
      <c r="X2173" s="19" t="e">
        <f>0.5*$B$25*$B$29^2*EXP(-#REF!*U2173/$B$27)</f>
        <v>#REF!</v>
      </c>
      <c r="Y2173" s="19">
        <f t="shared" si="282"/>
        <v>-4164.3711797701935</v>
      </c>
      <c r="Z2173" s="19">
        <f t="shared" si="283"/>
        <v>-883773.54730688978</v>
      </c>
      <c r="AA2173" s="2">
        <f t="shared" si="284"/>
        <v>0</v>
      </c>
    </row>
    <row r="2174" spans="17:27">
      <c r="Q2174" s="19"/>
      <c r="R2174" s="19"/>
      <c r="S2174" s="19"/>
      <c r="U2174" s="10">
        <f t="shared" si="280"/>
        <v>431.99999999998403</v>
      </c>
      <c r="V2174" s="10">
        <f t="shared" si="281"/>
        <v>700</v>
      </c>
      <c r="W2174" s="19">
        <f t="shared" si="285"/>
        <v>-9.81</v>
      </c>
      <c r="X2174" s="19" t="e">
        <f>0.5*$B$25*$B$29^2*EXP(-#REF!*U2174/$B$27)</f>
        <v>#REF!</v>
      </c>
      <c r="Y2174" s="19">
        <f t="shared" si="282"/>
        <v>-4166.333179770194</v>
      </c>
      <c r="Z2174" s="19">
        <f t="shared" si="283"/>
        <v>-884606.61774284381</v>
      </c>
      <c r="AA2174" s="2">
        <f t="shared" si="284"/>
        <v>0</v>
      </c>
    </row>
    <row r="2175" spans="17:27">
      <c r="Q2175" s="19"/>
      <c r="R2175" s="19"/>
      <c r="S2175" s="19"/>
      <c r="U2175" s="10">
        <f t="shared" si="280"/>
        <v>432.19999999998402</v>
      </c>
      <c r="V2175" s="10">
        <f t="shared" si="281"/>
        <v>700</v>
      </c>
      <c r="W2175" s="19">
        <f t="shared" si="285"/>
        <v>-9.81</v>
      </c>
      <c r="X2175" s="19" t="e">
        <f>0.5*$B$25*$B$29^2*EXP(-#REF!*U2175/$B$27)</f>
        <v>#REF!</v>
      </c>
      <c r="Y2175" s="19">
        <f t="shared" si="282"/>
        <v>-4168.2951797701944</v>
      </c>
      <c r="Z2175" s="19">
        <f t="shared" si="283"/>
        <v>-885440.08057879785</v>
      </c>
      <c r="AA2175" s="2">
        <f t="shared" si="284"/>
        <v>0</v>
      </c>
    </row>
    <row r="2176" spans="17:27">
      <c r="Q2176" s="19"/>
      <c r="R2176" s="19"/>
      <c r="S2176" s="19"/>
      <c r="U2176" s="10">
        <f t="shared" si="280"/>
        <v>432.399999999984</v>
      </c>
      <c r="V2176" s="10">
        <f t="shared" si="281"/>
        <v>700</v>
      </c>
      <c r="W2176" s="19">
        <f t="shared" si="285"/>
        <v>-9.81</v>
      </c>
      <c r="X2176" s="19" t="e">
        <f>0.5*$B$25*$B$29^2*EXP(-#REF!*U2176/$B$27)</f>
        <v>#REF!</v>
      </c>
      <c r="Y2176" s="19">
        <f t="shared" si="282"/>
        <v>-4170.2571797701949</v>
      </c>
      <c r="Z2176" s="19">
        <f t="shared" si="283"/>
        <v>-886273.93581475189</v>
      </c>
      <c r="AA2176" s="2">
        <f t="shared" si="284"/>
        <v>0</v>
      </c>
    </row>
    <row r="2177" spans="17:27">
      <c r="Q2177" s="19"/>
      <c r="R2177" s="19"/>
      <c r="S2177" s="19"/>
      <c r="U2177" s="10">
        <f t="shared" si="280"/>
        <v>432.59999999998399</v>
      </c>
      <c r="V2177" s="10">
        <f t="shared" si="281"/>
        <v>700</v>
      </c>
      <c r="W2177" s="19">
        <f t="shared" si="285"/>
        <v>-9.81</v>
      </c>
      <c r="X2177" s="19" t="e">
        <f>0.5*$B$25*$B$29^2*EXP(-#REF!*U2177/$B$27)</f>
        <v>#REF!</v>
      </c>
      <c r="Y2177" s="19">
        <f t="shared" si="282"/>
        <v>-4172.2191797701953</v>
      </c>
      <c r="Z2177" s="19">
        <f t="shared" si="283"/>
        <v>-887108.18345070595</v>
      </c>
      <c r="AA2177" s="2">
        <f t="shared" si="284"/>
        <v>0</v>
      </c>
    </row>
    <row r="2178" spans="17:27">
      <c r="Q2178" s="19"/>
      <c r="R2178" s="19"/>
      <c r="S2178" s="19"/>
      <c r="U2178" s="10">
        <f t="shared" si="280"/>
        <v>432.79999999998398</v>
      </c>
      <c r="V2178" s="10">
        <f t="shared" si="281"/>
        <v>700</v>
      </c>
      <c r="W2178" s="19">
        <f t="shared" si="285"/>
        <v>-9.81</v>
      </c>
      <c r="X2178" s="19" t="e">
        <f>0.5*$B$25*$B$29^2*EXP(-#REF!*U2178/$B$27)</f>
        <v>#REF!</v>
      </c>
      <c r="Y2178" s="19">
        <f t="shared" si="282"/>
        <v>-4174.1811797701957</v>
      </c>
      <c r="Z2178" s="19">
        <f t="shared" si="283"/>
        <v>-887942.82348666003</v>
      </c>
      <c r="AA2178" s="2">
        <f t="shared" si="284"/>
        <v>0</v>
      </c>
    </row>
    <row r="2179" spans="17:27">
      <c r="Q2179" s="19"/>
      <c r="R2179" s="19"/>
      <c r="S2179" s="19"/>
      <c r="U2179" s="10">
        <f t="shared" si="280"/>
        <v>432.99999999998397</v>
      </c>
      <c r="V2179" s="10">
        <f t="shared" si="281"/>
        <v>700</v>
      </c>
      <c r="W2179" s="19">
        <f t="shared" si="285"/>
        <v>-9.81</v>
      </c>
      <c r="X2179" s="19" t="e">
        <f>0.5*$B$25*$B$29^2*EXP(-#REF!*U2179/$B$27)</f>
        <v>#REF!</v>
      </c>
      <c r="Y2179" s="19">
        <f t="shared" si="282"/>
        <v>-4176.1431797701962</v>
      </c>
      <c r="Z2179" s="19">
        <f t="shared" si="283"/>
        <v>-888777.85592261411</v>
      </c>
      <c r="AA2179" s="2">
        <f t="shared" si="284"/>
        <v>0</v>
      </c>
    </row>
    <row r="2180" spans="17:27">
      <c r="W2180" s="19"/>
      <c r="X2180" s="19"/>
      <c r="Y2180" s="19"/>
      <c r="Z2180" s="19"/>
    </row>
    <row r="4014" spans="24:24">
      <c r="X4014" s="10" t="e">
        <f>0.5*$B$25*$B$29^2*EXP(-#REF!*N4011/$B$27)</f>
        <v>#REF!</v>
      </c>
    </row>
    <row r="4015" spans="24:24">
      <c r="X4015" s="10" t="e">
        <f>0.5*$B$25*$B$29^2*EXP(-#REF!*N4012/$B$27)</f>
        <v>#REF!</v>
      </c>
    </row>
    <row r="4016" spans="24:24">
      <c r="X4016" s="10" t="e">
        <f>0.5*$B$25*$B$29^2*EXP(-#REF!*N4013/$B$27)</f>
        <v>#REF!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  <drawing r:id="rId2"/>
  <legacyDrawing r:id="rId3"/>
  <oleObjects>
    <oleObject progId="Equation.3" shapeId="1048" r:id="rId4"/>
    <oleObject progId="Equation.3" shapeId="1049" r:id="rId5"/>
    <oleObject progId="Equation.3" shapeId="1050" r:id="rId6"/>
    <oleObject progId="Equation.3" shapeId="1051" r:id="rId7"/>
    <oleObject progId="Equation.3" shapeId="1052" r:id="rId8"/>
    <oleObject progId="Equation.3" shapeId="1053" r:id="rId9"/>
    <oleObject progId="Equation.3" shapeId="1054" r:id="rId10"/>
    <oleObject progId="Equation.3" shapeId="1055" r:id="rId11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rakieta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ab</cp:lastModifiedBy>
  <dcterms:created xsi:type="dcterms:W3CDTF">2013-01-21T14:25:45Z</dcterms:created>
  <dcterms:modified xsi:type="dcterms:W3CDTF">2013-03-04T01:21:23Z</dcterms:modified>
</cp:coreProperties>
</file>